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codeName="ThisWorkbook" defaultThemeVersion="124226"/>
  <xr:revisionPtr revIDLastSave="0" documentId="13_ncr:1_{BDF0290A-0247-4AE4-83A0-E7CDF82920D6}" xr6:coauthVersionLast="47" xr6:coauthVersionMax="47" xr10:uidLastSave="{00000000-0000-0000-0000-000000000000}"/>
  <workbookProtection workbookAlgorithmName="SHA-512" workbookHashValue="7xhGnYzxF0KaL9K5JQG2nd1fNx0MeUNITZlUV1+/8+4UuE04cC/zWf0hYjXqQkmeND+AH8BBA33nihtBxcv/0w==" workbookSaltValue="NmF0izHjBnAnkrQ792QkMw==" workbookSpinCount="100000" lockStructure="1"/>
  <bookViews>
    <workbookView xWindow="645" yWindow="405" windowWidth="21615" windowHeight="11265" tabRatio="806" xr2:uid="{00000000-000D-0000-FFFF-FFFF00000000}"/>
  </bookViews>
  <sheets>
    <sheet name="ご案内" sheetId="40" r:id="rId1"/>
    <sheet name="入力例" sheetId="27" r:id="rId2"/>
    <sheet name="【新規】" sheetId="41" r:id="rId3"/>
    <sheet name="【更新】" sheetId="38" r:id="rId4"/>
    <sheet name="【削除】" sheetId="39" r:id="rId5"/>
    <sheet name="登録申請メールテンプレート" sheetId="25" r:id="rId6"/>
    <sheet name="基準値" sheetId="34" r:id="rId7"/>
    <sheet name="※編集不可※選択項目" sheetId="2" state="hidden" r:id="rId8"/>
  </sheets>
  <externalReferences>
    <externalReference r:id="rId9"/>
    <externalReference r:id="rId10"/>
  </externalReferences>
  <definedNames>
    <definedName name="_">#REF!</definedName>
    <definedName name="_xlnm._FilterDatabase" localSheetId="3" hidden="1">【更新】!$A$6:$T$6</definedName>
    <definedName name="_xlnm._FilterDatabase" localSheetId="4" hidden="1">【削除】!$A$6:$T$6</definedName>
    <definedName name="_xlnm._FilterDatabase" localSheetId="2" hidden="1">【新規】!$A$6:$T$6</definedName>
    <definedName name="_xlnm._FilterDatabase" localSheetId="6" hidden="1">基準値!#REF!</definedName>
    <definedName name="_xlnm._FilterDatabase" localSheetId="1" hidden="1">入力例!$A$7:$T$7</definedName>
    <definedName name="_xlnm.Print_Area" localSheetId="3">【更新】!$A$1:$T$157</definedName>
    <definedName name="_xlnm.Print_Area" localSheetId="4">【削除】!$A$1:$T$157</definedName>
    <definedName name="_xlnm.Print_Area" localSheetId="2">【新規】!$A$1:$T$157</definedName>
    <definedName name="_xlnm.Print_Area" localSheetId="0">ご案内!$A$1:$AT$47</definedName>
    <definedName name="_xlnm.Print_Area" localSheetId="6">基準値!$A$1:$L$26</definedName>
    <definedName name="_xlnm.Print_Area" localSheetId="5">登録申請メールテンプレート!$A$1:$B$27</definedName>
    <definedName name="_xlnm.Print_Area" localSheetId="1">入力例!$A$1:$T$57</definedName>
    <definedName name="_xlnm.Print_Titles" localSheetId="3">【更新】!$1:$6</definedName>
    <definedName name="_xlnm.Print_Titles" localSheetId="4">【削除】!$1:$6</definedName>
    <definedName name="_xlnm.Print_Titles" localSheetId="2">【新規】!$1:$6</definedName>
    <definedName name="_xlnm.Print_Titles" localSheetId="1">入力例!$1:$6</definedName>
    <definedName name="インシュレーションファイバー断熱材">※編集不可※選択項目!$AF$3</definedName>
    <definedName name="グラスウール断熱材高性能品">※編集不可※選択項目!$T$3:$T$4</definedName>
    <definedName name="グラスウール断熱材通常品">※編集不可※選択項目!$S$3:$S$4</definedName>
    <definedName name="その他">※編集不可※選択項目!$AG$3:$AG$4</definedName>
    <definedName name="ビーズ法ポリスチレンフォーム断熱材">※編集不可※選択項目!$AB$3</definedName>
    <definedName name="フェノールフォーム断熱材">※編集不可※選択項目!$AE$3</definedName>
    <definedName name="ポリエチレンフォーム断熱材">※編集不可※選択項目!$AA$3</definedName>
    <definedName name="ロックウール断熱材">※編集不可※選択項目!$V$3</definedName>
    <definedName name="押出法ポリスチレンフォーム断熱材">※編集不可※選択項目!$Z$3</definedName>
    <definedName name="工業会" localSheetId="6">[1]製品型番リスト管理表!$AY$5:$AY$8</definedName>
    <definedName name="工業会">[1]製品型番リスト管理表!$AY$5:$AY$8</definedName>
    <definedName name="硬質ウレタンフォーム断熱材">※編集不可※選択項目!$AC$3:$AC$6</definedName>
    <definedName name="種別">※編集不可※選択項目!$S$2:$AG$2</definedName>
    <definedName name="吹込み用グラスウール断熱材">※編集不可※選択項目!$U$3:$U$4</definedName>
    <definedName name="吹込み用セルローズファイバー断熱材">※編集不可※選択項目!$Y$3:$Y$4</definedName>
    <definedName name="吹込み用ロックウール断熱材">※編集不可※選択項目!$W$3:$W$4</definedName>
    <definedName name="吹付けロックウール">※編集不可※選択項目!$X$3:$X$4</definedName>
    <definedName name="吹付け硬質ウレタンフォーム">※編集不可※選択項目!$AD$3:$AD$4</definedName>
    <definedName name="無">※編集不可※選択項目!$AG$3:$AG$4</definedName>
    <definedName name="無効化" localSheetId="6">[2]型番リスト!$AQ:$AQ</definedName>
    <definedName name="無効化">[2]型番リスト!$AQ:$AQ</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57" i="39" l="1"/>
  <c r="G156" i="39"/>
  <c r="G155" i="39"/>
  <c r="G154" i="39"/>
  <c r="G153" i="39"/>
  <c r="G152" i="39"/>
  <c r="G151" i="39"/>
  <c r="G150" i="39"/>
  <c r="G149" i="39"/>
  <c r="G148" i="39"/>
  <c r="G147" i="39"/>
  <c r="G146" i="39"/>
  <c r="G145" i="39"/>
  <c r="G144" i="39"/>
  <c r="G143" i="39"/>
  <c r="G142" i="39"/>
  <c r="G141" i="39"/>
  <c r="G140" i="39"/>
  <c r="G139" i="39"/>
  <c r="G138" i="39"/>
  <c r="G137" i="39"/>
  <c r="G136" i="39"/>
  <c r="G135" i="39"/>
  <c r="G134" i="39"/>
  <c r="G133" i="39"/>
  <c r="G132" i="39"/>
  <c r="G131" i="39"/>
  <c r="G130" i="39"/>
  <c r="G129" i="39"/>
  <c r="G128" i="39"/>
  <c r="G127" i="39"/>
  <c r="G126" i="39"/>
  <c r="G125" i="39"/>
  <c r="G124" i="39"/>
  <c r="G123" i="39"/>
  <c r="G122" i="39"/>
  <c r="G121" i="39"/>
  <c r="G120" i="39"/>
  <c r="G119" i="39"/>
  <c r="G118" i="39"/>
  <c r="G117" i="39"/>
  <c r="G116" i="39"/>
  <c r="G115" i="39"/>
  <c r="G114" i="39"/>
  <c r="G113" i="39"/>
  <c r="G112" i="39"/>
  <c r="G111" i="39"/>
  <c r="G110" i="39"/>
  <c r="G109" i="39"/>
  <c r="G108" i="39"/>
  <c r="G107" i="39"/>
  <c r="G106" i="39"/>
  <c r="G105" i="39"/>
  <c r="G104" i="39"/>
  <c r="G103" i="39"/>
  <c r="G102" i="39"/>
  <c r="G101" i="39"/>
  <c r="G100" i="39"/>
  <c r="G99" i="39"/>
  <c r="G98" i="39"/>
  <c r="G97" i="39"/>
  <c r="G96" i="39"/>
  <c r="G95" i="39"/>
  <c r="G94" i="39"/>
  <c r="G93" i="39"/>
  <c r="G92" i="39"/>
  <c r="G91" i="39"/>
  <c r="G90" i="39"/>
  <c r="G89" i="39"/>
  <c r="G88" i="39"/>
  <c r="G87" i="39"/>
  <c r="G86" i="39"/>
  <c r="G85" i="39"/>
  <c r="G84" i="39"/>
  <c r="G83" i="39"/>
  <c r="G82" i="39"/>
  <c r="G81" i="39"/>
  <c r="G80" i="39"/>
  <c r="G79" i="39"/>
  <c r="G78" i="39"/>
  <c r="G77" i="39"/>
  <c r="G76" i="39"/>
  <c r="G75" i="39"/>
  <c r="G74" i="39"/>
  <c r="G73" i="39"/>
  <c r="G72" i="39"/>
  <c r="G71" i="39"/>
  <c r="G70" i="39"/>
  <c r="G69" i="39"/>
  <c r="G68" i="39"/>
  <c r="G67" i="39"/>
  <c r="G66" i="39"/>
  <c r="G65" i="39"/>
  <c r="G64" i="39"/>
  <c r="G63" i="39"/>
  <c r="G62" i="39"/>
  <c r="G61" i="39"/>
  <c r="G60" i="39"/>
  <c r="G59" i="39"/>
  <c r="G58" i="39"/>
  <c r="G57" i="39"/>
  <c r="G56" i="39"/>
  <c r="G55" i="39"/>
  <c r="G54" i="39"/>
  <c r="G53" i="39"/>
  <c r="G52" i="39"/>
  <c r="G51" i="39"/>
  <c r="G50" i="39"/>
  <c r="G49" i="39"/>
  <c r="G48" i="39"/>
  <c r="G47" i="39"/>
  <c r="G46" i="39"/>
  <c r="G45" i="39"/>
  <c r="G44" i="39"/>
  <c r="G43" i="39"/>
  <c r="G42" i="39"/>
  <c r="G41" i="39"/>
  <c r="G40" i="39"/>
  <c r="G39" i="39"/>
  <c r="G38" i="39"/>
  <c r="G37" i="39"/>
  <c r="G36" i="39"/>
  <c r="G35" i="39"/>
  <c r="G34" i="39"/>
  <c r="G33" i="39"/>
  <c r="G32" i="39"/>
  <c r="G31" i="39"/>
  <c r="G30" i="39"/>
  <c r="G29" i="39"/>
  <c r="G28" i="39"/>
  <c r="G27" i="39"/>
  <c r="G26" i="39"/>
  <c r="G25" i="39"/>
  <c r="G24" i="39"/>
  <c r="G23" i="39"/>
  <c r="G22" i="39"/>
  <c r="G21" i="39"/>
  <c r="G20" i="39"/>
  <c r="G19" i="39"/>
  <c r="G18" i="39"/>
  <c r="G17" i="39"/>
  <c r="G16" i="39"/>
  <c r="G15" i="39"/>
  <c r="G14" i="39"/>
  <c r="G13" i="39"/>
  <c r="G12" i="39"/>
  <c r="G11" i="39"/>
  <c r="G10" i="39"/>
  <c r="G9" i="39"/>
  <c r="G8" i="39"/>
  <c r="G9" i="38"/>
  <c r="G10" i="38"/>
  <c r="G11" i="38"/>
  <c r="G12" i="38"/>
  <c r="G13" i="38"/>
  <c r="G14" i="38"/>
  <c r="G15" i="38"/>
  <c r="G16" i="38"/>
  <c r="G17" i="38"/>
  <c r="G18" i="38"/>
  <c r="G19" i="38"/>
  <c r="G20" i="38"/>
  <c r="G21" i="38"/>
  <c r="G22" i="38"/>
  <c r="G23" i="38"/>
  <c r="G24" i="38"/>
  <c r="G25" i="38"/>
  <c r="G26" i="38"/>
  <c r="G27" i="38"/>
  <c r="G28" i="38"/>
  <c r="G29" i="38"/>
  <c r="G30" i="38"/>
  <c r="G31" i="38"/>
  <c r="G32" i="38"/>
  <c r="G33" i="38"/>
  <c r="G34" i="38"/>
  <c r="G35" i="38"/>
  <c r="G36" i="38"/>
  <c r="G37" i="38"/>
  <c r="G38" i="38"/>
  <c r="G39" i="38"/>
  <c r="G40" i="38"/>
  <c r="G41" i="38"/>
  <c r="G42" i="38"/>
  <c r="G43" i="38"/>
  <c r="G44" i="38"/>
  <c r="G45" i="38"/>
  <c r="G46" i="38"/>
  <c r="G47" i="38"/>
  <c r="G48" i="38"/>
  <c r="G49" i="38"/>
  <c r="G50" i="38"/>
  <c r="G51" i="38"/>
  <c r="G52" i="38"/>
  <c r="G53" i="38"/>
  <c r="G54" i="38"/>
  <c r="G55" i="38"/>
  <c r="G56" i="38"/>
  <c r="G57" i="38"/>
  <c r="G58" i="38"/>
  <c r="G59" i="38"/>
  <c r="G60" i="38"/>
  <c r="G61" i="38"/>
  <c r="G62" i="38"/>
  <c r="G63" i="38"/>
  <c r="G64" i="38"/>
  <c r="G65" i="38"/>
  <c r="G66" i="38"/>
  <c r="G67" i="38"/>
  <c r="G68" i="38"/>
  <c r="G69" i="38"/>
  <c r="G70" i="38"/>
  <c r="G71" i="38"/>
  <c r="G72" i="38"/>
  <c r="G73" i="38"/>
  <c r="G74" i="38"/>
  <c r="G75" i="38"/>
  <c r="G76" i="38"/>
  <c r="G77" i="38"/>
  <c r="G78" i="38"/>
  <c r="G79" i="38"/>
  <c r="G80" i="38"/>
  <c r="G81" i="38"/>
  <c r="G82" i="38"/>
  <c r="G83" i="38"/>
  <c r="G84" i="38"/>
  <c r="G85" i="38"/>
  <c r="G86" i="38"/>
  <c r="G87" i="38"/>
  <c r="G88" i="38"/>
  <c r="G89" i="38"/>
  <c r="G90" i="38"/>
  <c r="G91" i="38"/>
  <c r="G92" i="38"/>
  <c r="G93" i="38"/>
  <c r="G94" i="38"/>
  <c r="G95" i="38"/>
  <c r="G96" i="38"/>
  <c r="G97" i="38"/>
  <c r="G98" i="38"/>
  <c r="G99" i="38"/>
  <c r="G100" i="38"/>
  <c r="G101" i="38"/>
  <c r="G102" i="38"/>
  <c r="G103" i="38"/>
  <c r="G104" i="38"/>
  <c r="G105" i="38"/>
  <c r="G106" i="38"/>
  <c r="G107" i="38"/>
  <c r="G108" i="38"/>
  <c r="G109" i="38"/>
  <c r="G110" i="38"/>
  <c r="G111" i="38"/>
  <c r="G112" i="38"/>
  <c r="G113" i="38"/>
  <c r="G114" i="38"/>
  <c r="G115" i="38"/>
  <c r="G116" i="38"/>
  <c r="G117" i="38"/>
  <c r="G118" i="38"/>
  <c r="G119" i="38"/>
  <c r="G120" i="38"/>
  <c r="G121" i="38"/>
  <c r="G122" i="38"/>
  <c r="G123" i="38"/>
  <c r="G124" i="38"/>
  <c r="G125" i="38"/>
  <c r="G126" i="38"/>
  <c r="G127" i="38"/>
  <c r="G128" i="38"/>
  <c r="G129" i="38"/>
  <c r="G130" i="38"/>
  <c r="G131" i="38"/>
  <c r="G132" i="38"/>
  <c r="G133" i="38"/>
  <c r="G134" i="38"/>
  <c r="G135" i="38"/>
  <c r="G136" i="38"/>
  <c r="G137" i="38"/>
  <c r="G138" i="38"/>
  <c r="G139" i="38"/>
  <c r="G140" i="38"/>
  <c r="G141" i="38"/>
  <c r="G142" i="38"/>
  <c r="G143" i="38"/>
  <c r="G144" i="38"/>
  <c r="G145" i="38"/>
  <c r="G146" i="38"/>
  <c r="G147" i="38"/>
  <c r="G148" i="38"/>
  <c r="G149" i="38"/>
  <c r="G150" i="38"/>
  <c r="G151" i="38"/>
  <c r="G152" i="38"/>
  <c r="G153" i="38"/>
  <c r="G154" i="38"/>
  <c r="G155" i="38"/>
  <c r="G156" i="38"/>
  <c r="G157" i="38"/>
  <c r="G8" i="38"/>
  <c r="A157" i="27" l="1"/>
  <c r="A156" i="27"/>
  <c r="A155" i="27"/>
  <c r="A154" i="27"/>
  <c r="A153" i="27"/>
  <c r="A152" i="27"/>
  <c r="A151" i="27"/>
  <c r="A150" i="27"/>
  <c r="A149" i="27"/>
  <c r="A148" i="27"/>
  <c r="A147" i="27"/>
  <c r="A146" i="27"/>
  <c r="A145" i="27"/>
  <c r="A144" i="27"/>
  <c r="A143" i="27"/>
  <c r="A142" i="27"/>
  <c r="A141" i="27"/>
  <c r="A140" i="27"/>
  <c r="A139" i="27"/>
  <c r="A138" i="27"/>
  <c r="A137" i="27"/>
  <c r="A136" i="27"/>
  <c r="A135" i="27"/>
  <c r="A134" i="27"/>
  <c r="A133" i="27"/>
  <c r="A132" i="27"/>
  <c r="A131" i="27"/>
  <c r="A130" i="27"/>
  <c r="A129" i="27"/>
  <c r="A128" i="27"/>
  <c r="A127" i="27"/>
  <c r="A126" i="27"/>
  <c r="A125" i="27"/>
  <c r="A124" i="27"/>
  <c r="A123" i="27"/>
  <c r="A122" i="27"/>
  <c r="A121" i="27"/>
  <c r="A120" i="27"/>
  <c r="A119" i="27"/>
  <c r="A118" i="27"/>
  <c r="A117" i="27"/>
  <c r="A116" i="27"/>
  <c r="A115" i="27"/>
  <c r="A114" i="27"/>
  <c r="A113" i="27"/>
  <c r="A112" i="27"/>
  <c r="A111" i="27"/>
  <c r="A110" i="27"/>
  <c r="A109" i="27"/>
  <c r="A108" i="27"/>
  <c r="A107" i="27"/>
  <c r="A106" i="27"/>
  <c r="A105" i="27"/>
  <c r="A104" i="27"/>
  <c r="A103" i="27"/>
  <c r="A102" i="27"/>
  <c r="A101" i="27"/>
  <c r="A100" i="27"/>
  <c r="A99" i="27"/>
  <c r="A98" i="27"/>
  <c r="A97" i="27"/>
  <c r="A96" i="27"/>
  <c r="A95" i="27"/>
  <c r="A94" i="27"/>
  <c r="A93" i="27"/>
  <c r="A92" i="27"/>
  <c r="A91" i="27"/>
  <c r="A90" i="27"/>
  <c r="A89" i="27"/>
  <c r="A88" i="27"/>
  <c r="A87" i="27"/>
  <c r="A86" i="27"/>
  <c r="A85" i="27"/>
  <c r="A84" i="27"/>
  <c r="A83" i="27"/>
  <c r="A82" i="27"/>
  <c r="A81" i="27"/>
  <c r="A80" i="27"/>
  <c r="A79" i="27"/>
  <c r="A78" i="27"/>
  <c r="A77" i="27"/>
  <c r="A76" i="27"/>
  <c r="A75" i="27"/>
  <c r="A74" i="27"/>
  <c r="A73" i="27"/>
  <c r="A72" i="27"/>
  <c r="A71" i="27"/>
  <c r="A70" i="27"/>
  <c r="A69" i="27"/>
  <c r="A68" i="27"/>
  <c r="A67" i="27"/>
  <c r="A66" i="27"/>
  <c r="A65" i="27"/>
  <c r="A64" i="27"/>
  <c r="A63" i="27"/>
  <c r="A62" i="27"/>
  <c r="A61" i="27"/>
  <c r="A60" i="27"/>
  <c r="A59" i="27"/>
  <c r="A58" i="27"/>
  <c r="A57" i="27"/>
  <c r="A56" i="27"/>
  <c r="A55" i="27"/>
  <c r="A54" i="27"/>
  <c r="A53" i="27"/>
  <c r="A52" i="27"/>
  <c r="A51" i="27"/>
  <c r="A50" i="27"/>
  <c r="A49" i="27"/>
  <c r="A48" i="27"/>
  <c r="A47" i="27"/>
  <c r="A46" i="27"/>
  <c r="A45" i="27"/>
  <c r="A44" i="27"/>
  <c r="A43" i="27"/>
  <c r="A42" i="27"/>
  <c r="A41" i="27"/>
  <c r="A40" i="27"/>
  <c r="A39" i="27"/>
  <c r="A38" i="27"/>
  <c r="A37" i="27"/>
  <c r="A36" i="27"/>
  <c r="A35" i="27"/>
  <c r="A34" i="27"/>
  <c r="A33" i="27"/>
  <c r="A32" i="27"/>
  <c r="A31" i="27"/>
  <c r="A30" i="27"/>
  <c r="A29" i="27"/>
  <c r="A28" i="27"/>
  <c r="A27" i="27"/>
  <c r="A26" i="27"/>
  <c r="A25" i="27"/>
  <c r="A24" i="27"/>
  <c r="A23" i="27"/>
  <c r="A22" i="27"/>
  <c r="A21" i="27"/>
  <c r="A20" i="27"/>
  <c r="A19" i="27"/>
  <c r="A18" i="27"/>
  <c r="A17" i="27"/>
  <c r="A16" i="27"/>
  <c r="A15" i="27"/>
  <c r="A14" i="27"/>
  <c r="A13" i="27"/>
  <c r="A12" i="27"/>
  <c r="A11" i="27"/>
  <c r="A10" i="27"/>
  <c r="A9" i="27"/>
  <c r="A8" i="27"/>
  <c r="A157" i="41"/>
  <c r="A156" i="41"/>
  <c r="A155" i="41"/>
  <c r="A154" i="41"/>
  <c r="A153" i="41"/>
  <c r="A152" i="41"/>
  <c r="A151" i="41"/>
  <c r="A150" i="41"/>
  <c r="A149" i="41"/>
  <c r="A148" i="41"/>
  <c r="A147" i="41"/>
  <c r="A146" i="41"/>
  <c r="A145" i="41"/>
  <c r="A144" i="41"/>
  <c r="A143" i="41"/>
  <c r="A142" i="41"/>
  <c r="A141" i="41"/>
  <c r="A140" i="41"/>
  <c r="A139" i="41"/>
  <c r="A138" i="41"/>
  <c r="A137" i="41"/>
  <c r="A136" i="41"/>
  <c r="A135" i="41"/>
  <c r="A134" i="41"/>
  <c r="A133" i="41"/>
  <c r="A132" i="41"/>
  <c r="A131" i="41"/>
  <c r="A130" i="41"/>
  <c r="A129" i="41"/>
  <c r="A128" i="41"/>
  <c r="A127" i="41"/>
  <c r="A126" i="41"/>
  <c r="A125" i="41"/>
  <c r="A124" i="41"/>
  <c r="A123" i="41"/>
  <c r="A122" i="41"/>
  <c r="A121" i="41"/>
  <c r="A120" i="41"/>
  <c r="A119" i="41"/>
  <c r="A118" i="41"/>
  <c r="A117" i="41"/>
  <c r="A116" i="41"/>
  <c r="A115" i="41"/>
  <c r="A114" i="41"/>
  <c r="A113" i="41"/>
  <c r="A112" i="41"/>
  <c r="A111" i="41"/>
  <c r="A110" i="41"/>
  <c r="A109" i="41"/>
  <c r="A108" i="41"/>
  <c r="A107" i="41"/>
  <c r="A106" i="41"/>
  <c r="A105" i="41"/>
  <c r="A104" i="41"/>
  <c r="A103" i="41"/>
  <c r="A102" i="41"/>
  <c r="A101" i="41"/>
  <c r="A100" i="41"/>
  <c r="A99" i="41"/>
  <c r="A98" i="41"/>
  <c r="A97" i="41"/>
  <c r="A96" i="41"/>
  <c r="A95" i="41"/>
  <c r="A94" i="41"/>
  <c r="A93" i="41"/>
  <c r="A92" i="41"/>
  <c r="A91" i="41"/>
  <c r="A90" i="41"/>
  <c r="A89" i="41"/>
  <c r="A88" i="41"/>
  <c r="A87" i="41"/>
  <c r="A86" i="41"/>
  <c r="A85" i="41"/>
  <c r="A84" i="41"/>
  <c r="A83" i="41"/>
  <c r="A82" i="41"/>
  <c r="A81" i="41"/>
  <c r="A80" i="41"/>
  <c r="A79" i="41"/>
  <c r="A78" i="41"/>
  <c r="A77" i="41"/>
  <c r="A76" i="41"/>
  <c r="A75" i="41"/>
  <c r="A74" i="41"/>
  <c r="A73" i="41"/>
  <c r="A72" i="41"/>
  <c r="A71" i="41"/>
  <c r="A70" i="41"/>
  <c r="A69" i="41"/>
  <c r="A68" i="41"/>
  <c r="A67" i="41"/>
  <c r="A66" i="41"/>
  <c r="A65" i="41"/>
  <c r="A64" i="41"/>
  <c r="A63" i="41"/>
  <c r="A62" i="41"/>
  <c r="A61" i="41"/>
  <c r="A60" i="41"/>
  <c r="A59" i="41"/>
  <c r="A58" i="41"/>
  <c r="A57" i="41"/>
  <c r="A56" i="41"/>
  <c r="A55" i="41"/>
  <c r="A54" i="41"/>
  <c r="A53" i="41"/>
  <c r="A52" i="41"/>
  <c r="A51" i="41"/>
  <c r="A50" i="41"/>
  <c r="A49" i="41"/>
  <c r="A48" i="41"/>
  <c r="A47" i="41"/>
  <c r="A46" i="41"/>
  <c r="A45" i="41"/>
  <c r="A44" i="41"/>
  <c r="A43" i="41"/>
  <c r="A42" i="41"/>
  <c r="A41" i="41"/>
  <c r="A40" i="41"/>
  <c r="A39" i="41"/>
  <c r="A38" i="41"/>
  <c r="A37" i="41"/>
  <c r="A36" i="41"/>
  <c r="A35" i="41"/>
  <c r="A34" i="41"/>
  <c r="A33" i="41"/>
  <c r="A32" i="41"/>
  <c r="A31" i="41"/>
  <c r="A30" i="41"/>
  <c r="A29" i="41"/>
  <c r="A28" i="41"/>
  <c r="A27" i="41"/>
  <c r="A26" i="41"/>
  <c r="A25" i="41"/>
  <c r="A24" i="41"/>
  <c r="A23" i="41"/>
  <c r="A22" i="41"/>
  <c r="A21" i="41"/>
  <c r="A20" i="41"/>
  <c r="A19" i="41"/>
  <c r="A18" i="41"/>
  <c r="A17" i="41"/>
  <c r="A16" i="41"/>
  <c r="A15" i="41"/>
  <c r="A14" i="41"/>
  <c r="A13" i="41"/>
  <c r="A12" i="41"/>
  <c r="A11" i="41"/>
  <c r="A10" i="41"/>
  <c r="A9" i="41"/>
  <c r="A8" i="41"/>
  <c r="A157" i="38"/>
  <c r="A156" i="38"/>
  <c r="A155" i="38"/>
  <c r="A154" i="38"/>
  <c r="A153" i="38"/>
  <c r="A152" i="38"/>
  <c r="A151" i="38"/>
  <c r="A150" i="38"/>
  <c r="A149" i="38"/>
  <c r="A148" i="38"/>
  <c r="A147" i="38"/>
  <c r="A146" i="38"/>
  <c r="A145" i="38"/>
  <c r="A144" i="38"/>
  <c r="A143" i="38"/>
  <c r="A142" i="38"/>
  <c r="A141" i="38"/>
  <c r="A140" i="38"/>
  <c r="A139" i="38"/>
  <c r="A138" i="38"/>
  <c r="A137" i="38"/>
  <c r="A136" i="38"/>
  <c r="A135" i="38"/>
  <c r="A134" i="38"/>
  <c r="A133" i="38"/>
  <c r="A132" i="38"/>
  <c r="A131" i="38"/>
  <c r="A130" i="38"/>
  <c r="A129" i="38"/>
  <c r="A128" i="38"/>
  <c r="A127" i="38"/>
  <c r="A126" i="38"/>
  <c r="A125" i="38"/>
  <c r="A124" i="38"/>
  <c r="A123" i="38"/>
  <c r="A122" i="38"/>
  <c r="A121" i="38"/>
  <c r="A120" i="38"/>
  <c r="A119" i="38"/>
  <c r="A118" i="38"/>
  <c r="A117" i="38"/>
  <c r="A116" i="38"/>
  <c r="A115" i="38"/>
  <c r="A114" i="38"/>
  <c r="A113" i="38"/>
  <c r="A112" i="38"/>
  <c r="A111" i="38"/>
  <c r="A110" i="38"/>
  <c r="A109" i="38"/>
  <c r="A108" i="38"/>
  <c r="A107" i="38"/>
  <c r="A106" i="38"/>
  <c r="A105" i="38"/>
  <c r="A104" i="38"/>
  <c r="A103" i="38"/>
  <c r="A102" i="38"/>
  <c r="A101" i="38"/>
  <c r="A100" i="38"/>
  <c r="A99" i="38"/>
  <c r="A98" i="38"/>
  <c r="A97" i="38"/>
  <c r="A96" i="38"/>
  <c r="A95" i="38"/>
  <c r="A94" i="38"/>
  <c r="A93" i="38"/>
  <c r="A92" i="38"/>
  <c r="A91" i="38"/>
  <c r="A90" i="38"/>
  <c r="A89" i="38"/>
  <c r="A88" i="38"/>
  <c r="A87" i="38"/>
  <c r="A86" i="38"/>
  <c r="A85" i="38"/>
  <c r="A84" i="38"/>
  <c r="A83" i="38"/>
  <c r="A82" i="38"/>
  <c r="A81" i="38"/>
  <c r="A80" i="38"/>
  <c r="A79" i="38"/>
  <c r="A78" i="38"/>
  <c r="A77" i="38"/>
  <c r="A76" i="38"/>
  <c r="A75" i="38"/>
  <c r="A74" i="38"/>
  <c r="A73" i="38"/>
  <c r="A72" i="38"/>
  <c r="A71" i="38"/>
  <c r="A70" i="38"/>
  <c r="A69" i="38"/>
  <c r="A68" i="38"/>
  <c r="A67" i="38"/>
  <c r="A66" i="38"/>
  <c r="A65" i="38"/>
  <c r="A64" i="38"/>
  <c r="A63" i="38"/>
  <c r="A62" i="38"/>
  <c r="A61" i="38"/>
  <c r="A60" i="38"/>
  <c r="A59" i="38"/>
  <c r="A58" i="38"/>
  <c r="A57" i="38"/>
  <c r="A56" i="38"/>
  <c r="A55" i="38"/>
  <c r="A54" i="38"/>
  <c r="A53" i="38"/>
  <c r="A52" i="38"/>
  <c r="A51" i="38"/>
  <c r="A50" i="38"/>
  <c r="A49" i="38"/>
  <c r="A48" i="38"/>
  <c r="A47" i="38"/>
  <c r="A46" i="38"/>
  <c r="A45" i="38"/>
  <c r="A44" i="38"/>
  <c r="A43" i="38"/>
  <c r="A42" i="38"/>
  <c r="A41" i="38"/>
  <c r="A40" i="38"/>
  <c r="A39" i="38"/>
  <c r="A38" i="38"/>
  <c r="A37" i="38"/>
  <c r="A36" i="38"/>
  <c r="A35" i="38"/>
  <c r="A34" i="38"/>
  <c r="A33" i="38"/>
  <c r="A32" i="38"/>
  <c r="A31" i="38"/>
  <c r="A30" i="38"/>
  <c r="A29" i="38"/>
  <c r="A28" i="38"/>
  <c r="A27" i="38"/>
  <c r="A26" i="38"/>
  <c r="A25" i="38"/>
  <c r="A24" i="38"/>
  <c r="A23" i="38"/>
  <c r="A22" i="38"/>
  <c r="A21" i="38"/>
  <c r="A20" i="38"/>
  <c r="A19" i="38"/>
  <c r="A18" i="38"/>
  <c r="A17" i="38"/>
  <c r="A16" i="38"/>
  <c r="A15" i="38"/>
  <c r="A14" i="38"/>
  <c r="A13" i="38"/>
  <c r="A12" i="38"/>
  <c r="A11" i="38"/>
  <c r="A10" i="38"/>
  <c r="A9" i="38"/>
  <c r="A8" i="38"/>
  <c r="A9" i="39"/>
  <c r="A10" i="39"/>
  <c r="A11" i="39"/>
  <c r="A12" i="39"/>
  <c r="A13" i="39"/>
  <c r="A14" i="39"/>
  <c r="A15" i="39"/>
  <c r="A16" i="39"/>
  <c r="A17" i="39"/>
  <c r="A18" i="39"/>
  <c r="A19" i="39"/>
  <c r="A20" i="39"/>
  <c r="A21" i="39"/>
  <c r="A22" i="39"/>
  <c r="A23" i="39"/>
  <c r="A24" i="39"/>
  <c r="A25" i="39"/>
  <c r="A26" i="39"/>
  <c r="A27" i="39"/>
  <c r="A28" i="39"/>
  <c r="A29" i="39"/>
  <c r="A30" i="39"/>
  <c r="A31" i="39"/>
  <c r="A32" i="39"/>
  <c r="A33" i="39"/>
  <c r="A34" i="39"/>
  <c r="A35" i="39"/>
  <c r="A36" i="39"/>
  <c r="A37" i="39"/>
  <c r="A38" i="39"/>
  <c r="A39" i="39"/>
  <c r="A40" i="39"/>
  <c r="A41" i="39"/>
  <c r="A42" i="39"/>
  <c r="A43" i="39"/>
  <c r="A44" i="39"/>
  <c r="A45" i="39"/>
  <c r="A46" i="39"/>
  <c r="A47" i="39"/>
  <c r="A48" i="39"/>
  <c r="A49" i="39"/>
  <c r="A50" i="39"/>
  <c r="A51" i="39"/>
  <c r="A52" i="39"/>
  <c r="A53" i="39"/>
  <c r="A54" i="39"/>
  <c r="A55" i="39"/>
  <c r="A56" i="39"/>
  <c r="A57" i="39"/>
  <c r="A58" i="39"/>
  <c r="A59" i="39"/>
  <c r="A60" i="39"/>
  <c r="A61" i="39"/>
  <c r="A62" i="39"/>
  <c r="A63" i="39"/>
  <c r="A64" i="39"/>
  <c r="A65" i="39"/>
  <c r="A66" i="39"/>
  <c r="A67" i="39"/>
  <c r="A68" i="39"/>
  <c r="A69" i="39"/>
  <c r="A70" i="39"/>
  <c r="A71" i="39"/>
  <c r="A72" i="39"/>
  <c r="A73" i="39"/>
  <c r="A74" i="39"/>
  <c r="A75" i="39"/>
  <c r="A76" i="39"/>
  <c r="A77" i="39"/>
  <c r="A78" i="39"/>
  <c r="A79" i="39"/>
  <c r="A80" i="39"/>
  <c r="A81" i="39"/>
  <c r="A82" i="39"/>
  <c r="A83" i="39"/>
  <c r="A84" i="39"/>
  <c r="A85" i="39"/>
  <c r="A86" i="39"/>
  <c r="A87" i="39"/>
  <c r="A88" i="39"/>
  <c r="A89" i="39"/>
  <c r="A90" i="39"/>
  <c r="A91" i="39"/>
  <c r="A92" i="39"/>
  <c r="A93" i="39"/>
  <c r="A94" i="39"/>
  <c r="A95" i="39"/>
  <c r="A96" i="39"/>
  <c r="A97" i="39"/>
  <c r="A98" i="39"/>
  <c r="A99" i="39"/>
  <c r="A100" i="39"/>
  <c r="A101" i="39"/>
  <c r="A102" i="39"/>
  <c r="A103" i="39"/>
  <c r="A104" i="39"/>
  <c r="A105" i="39"/>
  <c r="A106" i="39"/>
  <c r="A107" i="39"/>
  <c r="A108" i="39"/>
  <c r="A109" i="39"/>
  <c r="A110" i="39"/>
  <c r="A111" i="39"/>
  <c r="A112" i="39"/>
  <c r="A113" i="39"/>
  <c r="A114" i="39"/>
  <c r="A115" i="39"/>
  <c r="A116" i="39"/>
  <c r="A117" i="39"/>
  <c r="A118" i="39"/>
  <c r="A119" i="39"/>
  <c r="A120" i="39"/>
  <c r="A121" i="39"/>
  <c r="A122" i="39"/>
  <c r="A123" i="39"/>
  <c r="A124" i="39"/>
  <c r="A125" i="39"/>
  <c r="A126" i="39"/>
  <c r="A127" i="39"/>
  <c r="A128" i="39"/>
  <c r="A129" i="39"/>
  <c r="A130" i="39"/>
  <c r="A131" i="39"/>
  <c r="A132" i="39"/>
  <c r="A133" i="39"/>
  <c r="A134" i="39"/>
  <c r="A135" i="39"/>
  <c r="A136" i="39"/>
  <c r="A137" i="39"/>
  <c r="A138" i="39"/>
  <c r="A139" i="39"/>
  <c r="A140" i="39"/>
  <c r="A141" i="39"/>
  <c r="A142" i="39"/>
  <c r="A143" i="39"/>
  <c r="A144" i="39"/>
  <c r="A145" i="39"/>
  <c r="A146" i="39"/>
  <c r="A147" i="39"/>
  <c r="A148" i="39"/>
  <c r="A149" i="39"/>
  <c r="A150" i="39"/>
  <c r="A151" i="39"/>
  <c r="A152" i="39"/>
  <c r="A153" i="39"/>
  <c r="A154" i="39"/>
  <c r="A155" i="39"/>
  <c r="A156" i="39"/>
  <c r="A157" i="39"/>
  <c r="A8" i="39"/>
  <c r="F8" i="39"/>
  <c r="L3" i="2"/>
  <c r="N309" i="2"/>
  <c r="L308" i="2"/>
  <c r="L309" i="2"/>
  <c r="L310" i="2"/>
  <c r="L311" i="2"/>
  <c r="L312" i="2"/>
  <c r="L313" i="2"/>
  <c r="L314" i="2"/>
  <c r="L315" i="2"/>
  <c r="L316" i="2"/>
  <c r="L317" i="2"/>
  <c r="L318" i="2"/>
  <c r="L319" i="2"/>
  <c r="L320" i="2"/>
  <c r="L321" i="2"/>
  <c r="L322" i="2"/>
  <c r="L323" i="2"/>
  <c r="L324" i="2"/>
  <c r="L325" i="2"/>
  <c r="L326" i="2"/>
  <c r="L327" i="2"/>
  <c r="L328" i="2"/>
  <c r="L329" i="2"/>
  <c r="L330" i="2"/>
  <c r="L331" i="2"/>
  <c r="L332" i="2"/>
  <c r="L333" i="2"/>
  <c r="L334" i="2"/>
  <c r="L335" i="2"/>
  <c r="L336" i="2"/>
  <c r="L337" i="2"/>
  <c r="L338" i="2"/>
  <c r="L339" i="2"/>
  <c r="L340" i="2"/>
  <c r="L341" i="2"/>
  <c r="L342" i="2"/>
  <c r="L343" i="2"/>
  <c r="L344" i="2"/>
  <c r="L345" i="2"/>
  <c r="L346" i="2"/>
  <c r="L347" i="2"/>
  <c r="L348" i="2"/>
  <c r="L349" i="2"/>
  <c r="L350" i="2"/>
  <c r="L351" i="2"/>
  <c r="L352" i="2"/>
  <c r="L353" i="2"/>
  <c r="L354" i="2"/>
  <c r="L355" i="2"/>
  <c r="L356" i="2"/>
  <c r="L357" i="2"/>
  <c r="L358" i="2"/>
  <c r="L359" i="2"/>
  <c r="L360" i="2"/>
  <c r="L361" i="2"/>
  <c r="L362" i="2"/>
  <c r="L363" i="2"/>
  <c r="L364" i="2"/>
  <c r="L365" i="2"/>
  <c r="L366" i="2"/>
  <c r="L367" i="2"/>
  <c r="L368" i="2"/>
  <c r="L369" i="2"/>
  <c r="L370" i="2"/>
  <c r="L371" i="2"/>
  <c r="L372" i="2"/>
  <c r="L373" i="2"/>
  <c r="L374" i="2"/>
  <c r="L375" i="2"/>
  <c r="L376" i="2"/>
  <c r="L377" i="2"/>
  <c r="L378" i="2"/>
  <c r="L379" i="2"/>
  <c r="L380" i="2"/>
  <c r="L381" i="2"/>
  <c r="L382" i="2"/>
  <c r="L383" i="2"/>
  <c r="L384" i="2"/>
  <c r="L385" i="2"/>
  <c r="L386" i="2"/>
  <c r="L387" i="2"/>
  <c r="L388" i="2"/>
  <c r="L389" i="2"/>
  <c r="L390" i="2"/>
  <c r="L391" i="2"/>
  <c r="L392" i="2"/>
  <c r="L393" i="2"/>
  <c r="L394" i="2"/>
  <c r="L395" i="2"/>
  <c r="L396" i="2"/>
  <c r="L397" i="2"/>
  <c r="L398" i="2"/>
  <c r="L399" i="2"/>
  <c r="L400" i="2"/>
  <c r="L401" i="2"/>
  <c r="L402" i="2"/>
  <c r="L403" i="2"/>
  <c r="L404" i="2"/>
  <c r="L405" i="2"/>
  <c r="L406" i="2"/>
  <c r="L407" i="2"/>
  <c r="L408" i="2"/>
  <c r="L409" i="2"/>
  <c r="L410" i="2"/>
  <c r="L411" i="2"/>
  <c r="L412" i="2"/>
  <c r="L413" i="2"/>
  <c r="L414" i="2"/>
  <c r="L415" i="2"/>
  <c r="L416" i="2"/>
  <c r="L417" i="2"/>
  <c r="L418" i="2"/>
  <c r="L419" i="2"/>
  <c r="L420" i="2"/>
  <c r="L421" i="2"/>
  <c r="L422" i="2"/>
  <c r="L423" i="2"/>
  <c r="L424" i="2"/>
  <c r="L425" i="2"/>
  <c r="L426" i="2"/>
  <c r="L427" i="2"/>
  <c r="L428" i="2"/>
  <c r="L429" i="2"/>
  <c r="L430" i="2"/>
  <c r="L431" i="2"/>
  <c r="L432" i="2"/>
  <c r="L433" i="2"/>
  <c r="L434" i="2"/>
  <c r="L435" i="2"/>
  <c r="L436" i="2"/>
  <c r="L437" i="2"/>
  <c r="L438" i="2"/>
  <c r="L439" i="2"/>
  <c r="L440" i="2"/>
  <c r="L441" i="2"/>
  <c r="L442" i="2"/>
  <c r="L443" i="2"/>
  <c r="L444" i="2"/>
  <c r="L445" i="2"/>
  <c r="L446" i="2"/>
  <c r="L447" i="2"/>
  <c r="L448" i="2"/>
  <c r="L449" i="2"/>
  <c r="L450" i="2"/>
  <c r="L451" i="2"/>
  <c r="L452" i="2"/>
  <c r="L453" i="2"/>
  <c r="L454" i="2"/>
  <c r="L455" i="2"/>
  <c r="L456" i="2"/>
  <c r="L307" i="2"/>
  <c r="L156" i="2"/>
  <c r="L157" i="2"/>
  <c r="L158" i="2"/>
  <c r="L159" i="2"/>
  <c r="L160" i="2"/>
  <c r="L161" i="2"/>
  <c r="L162" i="2"/>
  <c r="L163" i="2"/>
  <c r="L164" i="2"/>
  <c r="L165" i="2"/>
  <c r="L166" i="2"/>
  <c r="L167" i="2"/>
  <c r="L168" i="2"/>
  <c r="L169" i="2"/>
  <c r="L170" i="2"/>
  <c r="L171" i="2"/>
  <c r="L172" i="2"/>
  <c r="L173" i="2"/>
  <c r="L174" i="2"/>
  <c r="L175" i="2"/>
  <c r="L176" i="2"/>
  <c r="L177" i="2"/>
  <c r="L178" i="2"/>
  <c r="L179" i="2"/>
  <c r="L180" i="2"/>
  <c r="L181" i="2"/>
  <c r="L182" i="2"/>
  <c r="L183" i="2"/>
  <c r="L184" i="2"/>
  <c r="L185" i="2"/>
  <c r="L186" i="2"/>
  <c r="L187" i="2"/>
  <c r="L188" i="2"/>
  <c r="L189" i="2"/>
  <c r="L190" i="2"/>
  <c r="L191" i="2"/>
  <c r="L192" i="2"/>
  <c r="L193" i="2"/>
  <c r="L194" i="2"/>
  <c r="L195" i="2"/>
  <c r="L196" i="2"/>
  <c r="L197" i="2"/>
  <c r="L198" i="2"/>
  <c r="L199" i="2"/>
  <c r="L200" i="2"/>
  <c r="L201" i="2"/>
  <c r="L202" i="2"/>
  <c r="L203" i="2"/>
  <c r="L204" i="2"/>
  <c r="L205" i="2"/>
  <c r="L206" i="2"/>
  <c r="L207" i="2"/>
  <c r="L208" i="2"/>
  <c r="L209" i="2"/>
  <c r="L210" i="2"/>
  <c r="L211" i="2"/>
  <c r="L212" i="2"/>
  <c r="L213" i="2"/>
  <c r="L214" i="2"/>
  <c r="L215" i="2"/>
  <c r="L216" i="2"/>
  <c r="L217" i="2"/>
  <c r="L218" i="2"/>
  <c r="L219" i="2"/>
  <c r="L220" i="2"/>
  <c r="L221" i="2"/>
  <c r="L222" i="2"/>
  <c r="L223" i="2"/>
  <c r="L224" i="2"/>
  <c r="L225" i="2"/>
  <c r="L226" i="2"/>
  <c r="L227" i="2"/>
  <c r="L228" i="2"/>
  <c r="L229" i="2"/>
  <c r="L230" i="2"/>
  <c r="L231" i="2"/>
  <c r="L232" i="2"/>
  <c r="L233" i="2"/>
  <c r="L234" i="2"/>
  <c r="L235" i="2"/>
  <c r="L236" i="2"/>
  <c r="L237" i="2"/>
  <c r="L238" i="2"/>
  <c r="L239" i="2"/>
  <c r="L240" i="2"/>
  <c r="L241" i="2"/>
  <c r="L242" i="2"/>
  <c r="L243" i="2"/>
  <c r="L244" i="2"/>
  <c r="L245" i="2"/>
  <c r="L246" i="2"/>
  <c r="L247" i="2"/>
  <c r="L248" i="2"/>
  <c r="L249" i="2"/>
  <c r="L250" i="2"/>
  <c r="L251" i="2"/>
  <c r="L252" i="2"/>
  <c r="L253" i="2"/>
  <c r="L254" i="2"/>
  <c r="L255" i="2"/>
  <c r="L256" i="2"/>
  <c r="L257" i="2"/>
  <c r="L258" i="2"/>
  <c r="L259" i="2"/>
  <c r="L260" i="2"/>
  <c r="L261" i="2"/>
  <c r="L262" i="2"/>
  <c r="L263" i="2"/>
  <c r="L264" i="2"/>
  <c r="L265" i="2"/>
  <c r="L266" i="2"/>
  <c r="L267" i="2"/>
  <c r="L268" i="2"/>
  <c r="L269" i="2"/>
  <c r="L270" i="2"/>
  <c r="L271" i="2"/>
  <c r="L272" i="2"/>
  <c r="L273" i="2"/>
  <c r="L274" i="2"/>
  <c r="L275" i="2"/>
  <c r="L276" i="2"/>
  <c r="L277" i="2"/>
  <c r="L278" i="2"/>
  <c r="L279" i="2"/>
  <c r="L280" i="2"/>
  <c r="L281" i="2"/>
  <c r="L282" i="2"/>
  <c r="L283" i="2"/>
  <c r="L284" i="2"/>
  <c r="L285" i="2"/>
  <c r="L286" i="2"/>
  <c r="L287" i="2"/>
  <c r="L288" i="2"/>
  <c r="L289" i="2"/>
  <c r="L290" i="2"/>
  <c r="L291" i="2"/>
  <c r="L292" i="2"/>
  <c r="L293" i="2"/>
  <c r="L294" i="2"/>
  <c r="L295" i="2"/>
  <c r="L296" i="2"/>
  <c r="L297" i="2"/>
  <c r="L298" i="2"/>
  <c r="L299" i="2"/>
  <c r="L300" i="2"/>
  <c r="L301" i="2"/>
  <c r="L302" i="2"/>
  <c r="L303" i="2"/>
  <c r="L304" i="2"/>
  <c r="L155" i="2"/>
  <c r="L4" i="2"/>
  <c r="L5" i="2"/>
  <c r="L6" i="2"/>
  <c r="L7" i="2"/>
  <c r="L8" i="2"/>
  <c r="L9" i="2"/>
  <c r="L10" i="2"/>
  <c r="L11" i="2"/>
  <c r="L12" i="2"/>
  <c r="L13" i="2"/>
  <c r="L14" i="2"/>
  <c r="L15" i="2"/>
  <c r="L16" i="2"/>
  <c r="L17" i="2"/>
  <c r="L18" i="2"/>
  <c r="L19" i="2"/>
  <c r="L20" i="2"/>
  <c r="L21" i="2"/>
  <c r="L22" i="2"/>
  <c r="L23" i="2"/>
  <c r="L24" i="2"/>
  <c r="L25" i="2"/>
  <c r="L26" i="2"/>
  <c r="L27" i="2"/>
  <c r="L28" i="2"/>
  <c r="L29" i="2"/>
  <c r="L30" i="2"/>
  <c r="L31" i="2"/>
  <c r="L32" i="2"/>
  <c r="L33" i="2"/>
  <c r="L34" i="2"/>
  <c r="L35" i="2"/>
  <c r="L36" i="2"/>
  <c r="L37" i="2"/>
  <c r="L38" i="2"/>
  <c r="L39" i="2"/>
  <c r="L40" i="2"/>
  <c r="L41" i="2"/>
  <c r="L42" i="2"/>
  <c r="L43" i="2"/>
  <c r="L44" i="2"/>
  <c r="L45" i="2"/>
  <c r="L46" i="2"/>
  <c r="L47" i="2"/>
  <c r="L48" i="2"/>
  <c r="L49" i="2"/>
  <c r="L50" i="2"/>
  <c r="L51" i="2"/>
  <c r="L52" i="2"/>
  <c r="L53" i="2"/>
  <c r="L54" i="2"/>
  <c r="L55" i="2"/>
  <c r="L56" i="2"/>
  <c r="L57" i="2"/>
  <c r="L58" i="2"/>
  <c r="L59" i="2"/>
  <c r="L60" i="2"/>
  <c r="L61" i="2"/>
  <c r="L62" i="2"/>
  <c r="L63" i="2"/>
  <c r="L64" i="2"/>
  <c r="L65" i="2"/>
  <c r="L66" i="2"/>
  <c r="L67" i="2"/>
  <c r="L68" i="2"/>
  <c r="L69" i="2"/>
  <c r="L70" i="2"/>
  <c r="L71" i="2"/>
  <c r="L72" i="2"/>
  <c r="L73" i="2"/>
  <c r="L74" i="2"/>
  <c r="L75" i="2"/>
  <c r="L76" i="2"/>
  <c r="L77" i="2"/>
  <c r="L78" i="2"/>
  <c r="L79" i="2"/>
  <c r="L80" i="2"/>
  <c r="L81" i="2"/>
  <c r="L82" i="2"/>
  <c r="L83" i="2"/>
  <c r="L84" i="2"/>
  <c r="L85"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112" i="2"/>
  <c r="L113" i="2"/>
  <c r="L114" i="2"/>
  <c r="L115" i="2"/>
  <c r="L116" i="2"/>
  <c r="L117" i="2"/>
  <c r="L118" i="2"/>
  <c r="L119" i="2"/>
  <c r="L120" i="2"/>
  <c r="L121" i="2"/>
  <c r="L122" i="2"/>
  <c r="L123" i="2"/>
  <c r="L124" i="2"/>
  <c r="L125" i="2"/>
  <c r="L126" i="2"/>
  <c r="L127" i="2"/>
  <c r="L128" i="2"/>
  <c r="L129" i="2"/>
  <c r="L130" i="2"/>
  <c r="L131" i="2"/>
  <c r="L132" i="2"/>
  <c r="L133" i="2"/>
  <c r="L134" i="2"/>
  <c r="L135" i="2"/>
  <c r="L136" i="2"/>
  <c r="L137" i="2"/>
  <c r="L138" i="2"/>
  <c r="L139" i="2"/>
  <c r="L140" i="2"/>
  <c r="L141" i="2"/>
  <c r="L142" i="2"/>
  <c r="L143" i="2"/>
  <c r="L144" i="2"/>
  <c r="L145" i="2"/>
  <c r="L146" i="2"/>
  <c r="L147" i="2"/>
  <c r="L148" i="2"/>
  <c r="L149" i="2"/>
  <c r="L150" i="2"/>
  <c r="L151" i="2"/>
  <c r="L152" i="2"/>
  <c r="N10" i="2" l="1"/>
  <c r="N4" i="2"/>
  <c r="N361" i="2"/>
  <c r="N307" i="2"/>
  <c r="N166" i="2"/>
  <c r="N283" i="2"/>
  <c r="N14" i="2"/>
  <c r="N36" i="2"/>
  <c r="N34" i="2"/>
  <c r="N12" i="2"/>
  <c r="N13" i="2"/>
  <c r="N76" i="2"/>
  <c r="N132" i="2"/>
  <c r="N108" i="2"/>
  <c r="N96" i="2"/>
  <c r="N84" i="2"/>
  <c r="N72" i="2"/>
  <c r="N60" i="2"/>
  <c r="N48" i="2"/>
  <c r="N24" i="2"/>
  <c r="N144" i="2"/>
  <c r="N120" i="2"/>
  <c r="N143" i="2"/>
  <c r="N131" i="2"/>
  <c r="N119" i="2"/>
  <c r="N107" i="2"/>
  <c r="N95" i="2"/>
  <c r="N83" i="2"/>
  <c r="N71" i="2"/>
  <c r="N59" i="2"/>
  <c r="N47" i="2"/>
  <c r="N35" i="2"/>
  <c r="N23" i="2"/>
  <c r="N11" i="2"/>
  <c r="N118" i="2"/>
  <c r="N3" i="2"/>
  <c r="N141" i="2"/>
  <c r="N129" i="2"/>
  <c r="N117" i="2"/>
  <c r="N105" i="2"/>
  <c r="N93" i="2"/>
  <c r="N81" i="2"/>
  <c r="N69" i="2"/>
  <c r="N57" i="2"/>
  <c r="N45" i="2"/>
  <c r="N33" i="2"/>
  <c r="N21" i="2"/>
  <c r="N9" i="2"/>
  <c r="N130" i="2"/>
  <c r="N94" i="2"/>
  <c r="N70" i="2"/>
  <c r="N46" i="2"/>
  <c r="N152" i="2"/>
  <c r="N140" i="2"/>
  <c r="N128" i="2"/>
  <c r="N116" i="2"/>
  <c r="N104" i="2"/>
  <c r="N92" i="2"/>
  <c r="N80" i="2"/>
  <c r="N68" i="2"/>
  <c r="N56" i="2"/>
  <c r="N44" i="2"/>
  <c r="N32" i="2"/>
  <c r="N20" i="2"/>
  <c r="N8" i="2"/>
  <c r="N22" i="2"/>
  <c r="N151" i="2"/>
  <c r="N139" i="2"/>
  <c r="N127" i="2"/>
  <c r="N115" i="2"/>
  <c r="N103" i="2"/>
  <c r="N91" i="2"/>
  <c r="N79" i="2"/>
  <c r="N67" i="2"/>
  <c r="N55" i="2"/>
  <c r="N43" i="2"/>
  <c r="N31" i="2"/>
  <c r="N19" i="2"/>
  <c r="N7" i="2"/>
  <c r="N142" i="2"/>
  <c r="N106" i="2"/>
  <c r="N82" i="2"/>
  <c r="N58" i="2"/>
  <c r="N150" i="2"/>
  <c r="N138" i="2"/>
  <c r="N126" i="2"/>
  <c r="N114" i="2"/>
  <c r="N102" i="2"/>
  <c r="N90" i="2"/>
  <c r="N78" i="2"/>
  <c r="N66" i="2"/>
  <c r="N54" i="2"/>
  <c r="N42" i="2"/>
  <c r="N30" i="2"/>
  <c r="N18" i="2"/>
  <c r="N6" i="2"/>
  <c r="N149" i="2"/>
  <c r="N137" i="2"/>
  <c r="N125" i="2"/>
  <c r="N113" i="2"/>
  <c r="N101" i="2"/>
  <c r="N89" i="2"/>
  <c r="N77" i="2"/>
  <c r="N65" i="2"/>
  <c r="N53" i="2"/>
  <c r="N41" i="2"/>
  <c r="N29" i="2"/>
  <c r="N17" i="2"/>
  <c r="N5" i="2"/>
  <c r="N148" i="2"/>
  <c r="N136" i="2"/>
  <c r="N124" i="2"/>
  <c r="N112" i="2"/>
  <c r="N100" i="2"/>
  <c r="N88" i="2"/>
  <c r="N64" i="2"/>
  <c r="N52" i="2"/>
  <c r="N40" i="2"/>
  <c r="N28" i="2"/>
  <c r="N16" i="2"/>
  <c r="N147" i="2"/>
  <c r="N135" i="2"/>
  <c r="N123" i="2"/>
  <c r="N111" i="2"/>
  <c r="N99" i="2"/>
  <c r="N87" i="2"/>
  <c r="N75" i="2"/>
  <c r="N63" i="2"/>
  <c r="N51" i="2"/>
  <c r="N39" i="2"/>
  <c r="N27" i="2"/>
  <c r="N15" i="2"/>
  <c r="N146" i="2"/>
  <c r="N134" i="2"/>
  <c r="N122" i="2"/>
  <c r="N110" i="2"/>
  <c r="N98" i="2"/>
  <c r="N86" i="2"/>
  <c r="N74" i="2"/>
  <c r="N62" i="2"/>
  <c r="N50" i="2"/>
  <c r="N38" i="2"/>
  <c r="N26" i="2"/>
  <c r="N145" i="2"/>
  <c r="N133" i="2"/>
  <c r="N121" i="2"/>
  <c r="N109" i="2"/>
  <c r="N97" i="2"/>
  <c r="N85" i="2"/>
  <c r="N73" i="2"/>
  <c r="N61" i="2"/>
  <c r="N49" i="2"/>
  <c r="N37" i="2"/>
  <c r="N25" i="2"/>
  <c r="N297" i="2"/>
  <c r="N285" i="2"/>
  <c r="N273" i="2"/>
  <c r="N261" i="2"/>
  <c r="N249" i="2"/>
  <c r="N237" i="2"/>
  <c r="N225" i="2"/>
  <c r="N213" i="2"/>
  <c r="N201" i="2"/>
  <c r="N189" i="2"/>
  <c r="N177" i="2"/>
  <c r="N165" i="2"/>
  <c r="N296" i="2"/>
  <c r="N284" i="2"/>
  <c r="N272" i="2"/>
  <c r="N260" i="2"/>
  <c r="N248" i="2"/>
  <c r="N236" i="2"/>
  <c r="N224" i="2"/>
  <c r="N212" i="2"/>
  <c r="N200" i="2"/>
  <c r="N188" i="2"/>
  <c r="N176" i="2"/>
  <c r="N164" i="2"/>
  <c r="N295" i="2"/>
  <c r="N271" i="2"/>
  <c r="N259" i="2"/>
  <c r="N235" i="2"/>
  <c r="N223" i="2"/>
  <c r="N211" i="2"/>
  <c r="N199" i="2"/>
  <c r="N187" i="2"/>
  <c r="N163" i="2"/>
  <c r="N294" i="2"/>
  <c r="N282" i="2"/>
  <c r="N270" i="2"/>
  <c r="N258" i="2"/>
  <c r="N246" i="2"/>
  <c r="N234" i="2"/>
  <c r="N222" i="2"/>
  <c r="N210" i="2"/>
  <c r="N198" i="2"/>
  <c r="N186" i="2"/>
  <c r="N174" i="2"/>
  <c r="N162" i="2"/>
  <c r="N247" i="2"/>
  <c r="N175" i="2"/>
  <c r="N155" i="2"/>
  <c r="N293" i="2"/>
  <c r="N281" i="2"/>
  <c r="N269" i="2"/>
  <c r="N257" i="2"/>
  <c r="N245" i="2"/>
  <c r="N233" i="2"/>
  <c r="N221" i="2"/>
  <c r="N209" i="2"/>
  <c r="N197" i="2"/>
  <c r="N185" i="2"/>
  <c r="N173" i="2"/>
  <c r="N161" i="2"/>
  <c r="N304" i="2"/>
  <c r="N292" i="2"/>
  <c r="N280" i="2"/>
  <c r="N268" i="2"/>
  <c r="N256" i="2"/>
  <c r="N244" i="2"/>
  <c r="N232" i="2"/>
  <c r="N220" i="2"/>
  <c r="N208" i="2"/>
  <c r="N196" i="2"/>
  <c r="N184" i="2"/>
  <c r="N172" i="2"/>
  <c r="N160" i="2"/>
  <c r="N303" i="2"/>
  <c r="N291" i="2"/>
  <c r="N279" i="2"/>
  <c r="N267" i="2"/>
  <c r="N255" i="2"/>
  <c r="N243" i="2"/>
  <c r="N231" i="2"/>
  <c r="N219" i="2"/>
  <c r="N207" i="2"/>
  <c r="N195" i="2"/>
  <c r="N183" i="2"/>
  <c r="N171" i="2"/>
  <c r="N159" i="2"/>
  <c r="N302" i="2"/>
  <c r="N290" i="2"/>
  <c r="N278" i="2"/>
  <c r="N266" i="2"/>
  <c r="N254" i="2"/>
  <c r="N242" i="2"/>
  <c r="N230" i="2"/>
  <c r="N218" i="2"/>
  <c r="N206" i="2"/>
  <c r="N194" i="2"/>
  <c r="N182" i="2"/>
  <c r="N170" i="2"/>
  <c r="N158" i="2"/>
  <c r="N289" i="2"/>
  <c r="N265" i="2"/>
  <c r="N253" i="2"/>
  <c r="N241" i="2"/>
  <c r="N229" i="2"/>
  <c r="N217" i="2"/>
  <c r="N205" i="2"/>
  <c r="N193" i="2"/>
  <c r="N181" i="2"/>
  <c r="N169" i="2"/>
  <c r="N157" i="2"/>
  <c r="N277" i="2"/>
  <c r="N300" i="2"/>
  <c r="N288" i="2"/>
  <c r="N276" i="2"/>
  <c r="N264" i="2"/>
  <c r="N252" i="2"/>
  <c r="N240" i="2"/>
  <c r="N228" i="2"/>
  <c r="N216" i="2"/>
  <c r="N204" i="2"/>
  <c r="N192" i="2"/>
  <c r="N180" i="2"/>
  <c r="N168" i="2"/>
  <c r="N156" i="2"/>
  <c r="N301" i="2"/>
  <c r="N299" i="2"/>
  <c r="N287" i="2"/>
  <c r="N275" i="2"/>
  <c r="N263" i="2"/>
  <c r="N251" i="2"/>
  <c r="N239" i="2"/>
  <c r="N227" i="2"/>
  <c r="N215" i="2"/>
  <c r="N203" i="2"/>
  <c r="N191" i="2"/>
  <c r="N179" i="2"/>
  <c r="N167" i="2"/>
  <c r="N298" i="2"/>
  <c r="N286" i="2"/>
  <c r="N274" i="2"/>
  <c r="N262" i="2"/>
  <c r="N250" i="2"/>
  <c r="N238" i="2"/>
  <c r="N226" i="2"/>
  <c r="N214" i="2"/>
  <c r="N202" i="2"/>
  <c r="N190" i="2"/>
  <c r="N178" i="2"/>
  <c r="N452" i="2"/>
  <c r="N440" i="2"/>
  <c r="N428" i="2"/>
  <c r="N416" i="2"/>
  <c r="N404" i="2"/>
  <c r="N392" i="2"/>
  <c r="N380" i="2"/>
  <c r="N368" i="2"/>
  <c r="N356" i="2"/>
  <c r="N344" i="2"/>
  <c r="N332" i="2"/>
  <c r="N320" i="2"/>
  <c r="N308" i="2"/>
  <c r="N451" i="2"/>
  <c r="N439" i="2"/>
  <c r="N427" i="2"/>
  <c r="N415" i="2"/>
  <c r="N403" i="2"/>
  <c r="N391" i="2"/>
  <c r="N379" i="2"/>
  <c r="N367" i="2"/>
  <c r="N355" i="2"/>
  <c r="N343" i="2"/>
  <c r="N331" i="2"/>
  <c r="N319" i="2"/>
  <c r="N450" i="2"/>
  <c r="N438" i="2"/>
  <c r="N426" i="2"/>
  <c r="N414" i="2"/>
  <c r="N402" i="2"/>
  <c r="N390" i="2"/>
  <c r="N378" i="2"/>
  <c r="N366" i="2"/>
  <c r="N354" i="2"/>
  <c r="N342" i="2"/>
  <c r="N330" i="2"/>
  <c r="N318" i="2"/>
  <c r="N449" i="2"/>
  <c r="N437" i="2"/>
  <c r="N425" i="2"/>
  <c r="N413" i="2"/>
  <c r="N401" i="2"/>
  <c r="N389" i="2"/>
  <c r="N377" i="2"/>
  <c r="N365" i="2"/>
  <c r="N353" i="2"/>
  <c r="N341" i="2"/>
  <c r="N329" i="2"/>
  <c r="N317" i="2"/>
  <c r="N448" i="2"/>
  <c r="N424" i="2"/>
  <c r="N400" i="2"/>
  <c r="N364" i="2"/>
  <c r="N340" i="2"/>
  <c r="N316" i="2"/>
  <c r="N436" i="2"/>
  <c r="N412" i="2"/>
  <c r="N388" i="2"/>
  <c r="N352" i="2"/>
  <c r="N328" i="2"/>
  <c r="N447" i="2"/>
  <c r="N435" i="2"/>
  <c r="N423" i="2"/>
  <c r="N411" i="2"/>
  <c r="N399" i="2"/>
  <c r="N387" i="2"/>
  <c r="N375" i="2"/>
  <c r="N363" i="2"/>
  <c r="N351" i="2"/>
  <c r="N339" i="2"/>
  <c r="N327" i="2"/>
  <c r="N315" i="2"/>
  <c r="N376" i="2"/>
  <c r="N446" i="2"/>
  <c r="N434" i="2"/>
  <c r="N422" i="2"/>
  <c r="N410" i="2"/>
  <c r="N398" i="2"/>
  <c r="N386" i="2"/>
  <c r="N374" i="2"/>
  <c r="N362" i="2"/>
  <c r="N350" i="2"/>
  <c r="N338" i="2"/>
  <c r="N326" i="2"/>
  <c r="N314" i="2"/>
  <c r="N445" i="2"/>
  <c r="N421" i="2"/>
  <c r="N409" i="2"/>
  <c r="N397" i="2"/>
  <c r="N385" i="2"/>
  <c r="N325" i="2"/>
  <c r="N313" i="2"/>
  <c r="N373" i="2"/>
  <c r="N456" i="2"/>
  <c r="N444" i="2"/>
  <c r="N432" i="2"/>
  <c r="N420" i="2"/>
  <c r="N408" i="2"/>
  <c r="N396" i="2"/>
  <c r="N384" i="2"/>
  <c r="N372" i="2"/>
  <c r="N360" i="2"/>
  <c r="N348" i="2"/>
  <c r="N336" i="2"/>
  <c r="N324" i="2"/>
  <c r="N312" i="2"/>
  <c r="N349" i="2"/>
  <c r="N455" i="2"/>
  <c r="N443" i="2"/>
  <c r="N431" i="2"/>
  <c r="N419" i="2"/>
  <c r="N407" i="2"/>
  <c r="N395" i="2"/>
  <c r="N383" i="2"/>
  <c r="N371" i="2"/>
  <c r="N359" i="2"/>
  <c r="N347" i="2"/>
  <c r="N335" i="2"/>
  <c r="N323" i="2"/>
  <c r="N311" i="2"/>
  <c r="N433" i="2"/>
  <c r="N337" i="2"/>
  <c r="N454" i="2"/>
  <c r="N442" i="2"/>
  <c r="N430" i="2"/>
  <c r="N418" i="2"/>
  <c r="N406" i="2"/>
  <c r="N394" i="2"/>
  <c r="N382" i="2"/>
  <c r="N370" i="2"/>
  <c r="N358" i="2"/>
  <c r="N346" i="2"/>
  <c r="N334" i="2"/>
  <c r="N322" i="2"/>
  <c r="N310" i="2"/>
  <c r="N453" i="2"/>
  <c r="N441" i="2"/>
  <c r="N429" i="2"/>
  <c r="N417" i="2"/>
  <c r="N405" i="2"/>
  <c r="N393" i="2"/>
  <c r="N381" i="2"/>
  <c r="N369" i="2"/>
  <c r="N357" i="2"/>
  <c r="N345" i="2"/>
  <c r="N333" i="2"/>
  <c r="N321" i="2"/>
  <c r="B48" i="27"/>
  <c r="B49" i="27"/>
  <c r="B50" i="27"/>
  <c r="B51" i="27"/>
  <c r="B52" i="27"/>
  <c r="B53" i="27"/>
  <c r="B54" i="27"/>
  <c r="B55" i="27"/>
  <c r="B56" i="27"/>
  <c r="B57" i="27"/>
  <c r="G157" i="41" l="1"/>
  <c r="F157" i="41"/>
  <c r="B157" i="41"/>
  <c r="M152" i="2" s="1"/>
  <c r="G156" i="41"/>
  <c r="F156" i="41"/>
  <c r="B156" i="41"/>
  <c r="M151" i="2" s="1"/>
  <c r="G155" i="41"/>
  <c r="F155" i="41"/>
  <c r="B155" i="41"/>
  <c r="M150" i="2" s="1"/>
  <c r="G154" i="41"/>
  <c r="F154" i="41"/>
  <c r="B154" i="41"/>
  <c r="M149" i="2" s="1"/>
  <c r="G153" i="41"/>
  <c r="F153" i="41"/>
  <c r="B153" i="41"/>
  <c r="M148" i="2" s="1"/>
  <c r="G152" i="41"/>
  <c r="F152" i="41"/>
  <c r="B152" i="41"/>
  <c r="M147" i="2" s="1"/>
  <c r="G151" i="41"/>
  <c r="F151" i="41"/>
  <c r="B151" i="41"/>
  <c r="M146" i="2" s="1"/>
  <c r="G150" i="41"/>
  <c r="F150" i="41"/>
  <c r="B150" i="41"/>
  <c r="M145" i="2" s="1"/>
  <c r="G149" i="41"/>
  <c r="F149" i="41"/>
  <c r="B149" i="41"/>
  <c r="M144" i="2" s="1"/>
  <c r="G148" i="41"/>
  <c r="F148" i="41"/>
  <c r="B148" i="41"/>
  <c r="M143" i="2" s="1"/>
  <c r="G147" i="41"/>
  <c r="F147" i="41"/>
  <c r="B147" i="41"/>
  <c r="M142" i="2" s="1"/>
  <c r="G146" i="41"/>
  <c r="F146" i="41"/>
  <c r="B146" i="41"/>
  <c r="M141" i="2" s="1"/>
  <c r="G145" i="41"/>
  <c r="F145" i="41"/>
  <c r="B145" i="41"/>
  <c r="M140" i="2" s="1"/>
  <c r="G144" i="41"/>
  <c r="F144" i="41"/>
  <c r="B144" i="41"/>
  <c r="M139" i="2" s="1"/>
  <c r="G143" i="41"/>
  <c r="F143" i="41"/>
  <c r="B143" i="41"/>
  <c r="M138" i="2" s="1"/>
  <c r="G142" i="41"/>
  <c r="F142" i="41"/>
  <c r="B142" i="41"/>
  <c r="M137" i="2" s="1"/>
  <c r="G141" i="41"/>
  <c r="F141" i="41"/>
  <c r="B141" i="41"/>
  <c r="M136" i="2" s="1"/>
  <c r="G140" i="41"/>
  <c r="F140" i="41"/>
  <c r="B140" i="41"/>
  <c r="M135" i="2" s="1"/>
  <c r="G139" i="41"/>
  <c r="F139" i="41"/>
  <c r="B139" i="41"/>
  <c r="M134" i="2" s="1"/>
  <c r="G138" i="41"/>
  <c r="F138" i="41"/>
  <c r="B138" i="41"/>
  <c r="M133" i="2" s="1"/>
  <c r="G137" i="41"/>
  <c r="F137" i="41"/>
  <c r="B137" i="41"/>
  <c r="M132" i="2" s="1"/>
  <c r="G136" i="41"/>
  <c r="F136" i="41"/>
  <c r="B136" i="41"/>
  <c r="M131" i="2" s="1"/>
  <c r="G135" i="41"/>
  <c r="F135" i="41"/>
  <c r="B135" i="41"/>
  <c r="M130" i="2" s="1"/>
  <c r="G134" i="41"/>
  <c r="F134" i="41"/>
  <c r="B134" i="41"/>
  <c r="M129" i="2" s="1"/>
  <c r="G133" i="41"/>
  <c r="F133" i="41"/>
  <c r="B133" i="41"/>
  <c r="M128" i="2" s="1"/>
  <c r="G132" i="41"/>
  <c r="F132" i="41"/>
  <c r="B132" i="41"/>
  <c r="M127" i="2" s="1"/>
  <c r="G131" i="41"/>
  <c r="F131" i="41"/>
  <c r="B131" i="41"/>
  <c r="M126" i="2" s="1"/>
  <c r="G130" i="41"/>
  <c r="F130" i="41"/>
  <c r="B130" i="41"/>
  <c r="M125" i="2" s="1"/>
  <c r="G129" i="41"/>
  <c r="F129" i="41"/>
  <c r="B129" i="41"/>
  <c r="M124" i="2" s="1"/>
  <c r="G128" i="41"/>
  <c r="F128" i="41"/>
  <c r="B128" i="41"/>
  <c r="M123" i="2" s="1"/>
  <c r="G127" i="41"/>
  <c r="F127" i="41"/>
  <c r="B127" i="41"/>
  <c r="M122" i="2" s="1"/>
  <c r="G126" i="41"/>
  <c r="F126" i="41"/>
  <c r="B126" i="41"/>
  <c r="M121" i="2" s="1"/>
  <c r="G125" i="41"/>
  <c r="F125" i="41"/>
  <c r="B125" i="41"/>
  <c r="M120" i="2" s="1"/>
  <c r="G124" i="41"/>
  <c r="F124" i="41"/>
  <c r="B124" i="41"/>
  <c r="M119" i="2" s="1"/>
  <c r="G123" i="41"/>
  <c r="F123" i="41"/>
  <c r="B123" i="41"/>
  <c r="M118" i="2" s="1"/>
  <c r="G122" i="41"/>
  <c r="F122" i="41"/>
  <c r="B122" i="41"/>
  <c r="M117" i="2" s="1"/>
  <c r="G121" i="41"/>
  <c r="F121" i="41"/>
  <c r="B121" i="41"/>
  <c r="M116" i="2" s="1"/>
  <c r="G120" i="41"/>
  <c r="F120" i="41"/>
  <c r="B120" i="41"/>
  <c r="M115" i="2" s="1"/>
  <c r="G119" i="41"/>
  <c r="F119" i="41"/>
  <c r="B119" i="41"/>
  <c r="M114" i="2" s="1"/>
  <c r="G118" i="41"/>
  <c r="F118" i="41"/>
  <c r="B118" i="41"/>
  <c r="M113" i="2" s="1"/>
  <c r="G117" i="41"/>
  <c r="F117" i="41"/>
  <c r="B117" i="41"/>
  <c r="M112" i="2" s="1"/>
  <c r="G116" i="41"/>
  <c r="F116" i="41"/>
  <c r="B116" i="41"/>
  <c r="M111" i="2" s="1"/>
  <c r="G115" i="41"/>
  <c r="F115" i="41"/>
  <c r="B115" i="41"/>
  <c r="M110" i="2" s="1"/>
  <c r="G114" i="41"/>
  <c r="F114" i="41"/>
  <c r="B114" i="41"/>
  <c r="M109" i="2" s="1"/>
  <c r="G113" i="41"/>
  <c r="F113" i="41"/>
  <c r="B113" i="41"/>
  <c r="M108" i="2" s="1"/>
  <c r="G112" i="41"/>
  <c r="F112" i="41"/>
  <c r="B112" i="41"/>
  <c r="M107" i="2" s="1"/>
  <c r="G111" i="41"/>
  <c r="F111" i="41"/>
  <c r="B111" i="41"/>
  <c r="M106" i="2" s="1"/>
  <c r="G110" i="41"/>
  <c r="F110" i="41"/>
  <c r="B110" i="41"/>
  <c r="M105" i="2" s="1"/>
  <c r="G109" i="41"/>
  <c r="F109" i="41"/>
  <c r="B109" i="41"/>
  <c r="M104" i="2" s="1"/>
  <c r="G108" i="41"/>
  <c r="F108" i="41"/>
  <c r="B108" i="41"/>
  <c r="M103" i="2" s="1"/>
  <c r="G107" i="41"/>
  <c r="F107" i="41"/>
  <c r="B107" i="41"/>
  <c r="M102" i="2" s="1"/>
  <c r="G106" i="41"/>
  <c r="F106" i="41"/>
  <c r="B106" i="41"/>
  <c r="M101" i="2" s="1"/>
  <c r="G105" i="41"/>
  <c r="F105" i="41"/>
  <c r="B105" i="41"/>
  <c r="M100" i="2" s="1"/>
  <c r="G104" i="41"/>
  <c r="F104" i="41"/>
  <c r="B104" i="41"/>
  <c r="M99" i="2" s="1"/>
  <c r="G103" i="41"/>
  <c r="F103" i="41"/>
  <c r="B103" i="41"/>
  <c r="M98" i="2" s="1"/>
  <c r="G102" i="41"/>
  <c r="F102" i="41"/>
  <c r="B102" i="41"/>
  <c r="M97" i="2" s="1"/>
  <c r="G101" i="41"/>
  <c r="F101" i="41"/>
  <c r="B101" i="41"/>
  <c r="M96" i="2" s="1"/>
  <c r="G100" i="41"/>
  <c r="F100" i="41"/>
  <c r="B100" i="41"/>
  <c r="M95" i="2" s="1"/>
  <c r="G99" i="41"/>
  <c r="F99" i="41"/>
  <c r="B99" i="41"/>
  <c r="M94" i="2" s="1"/>
  <c r="G98" i="41"/>
  <c r="F98" i="41"/>
  <c r="B98" i="41"/>
  <c r="M93" i="2" s="1"/>
  <c r="G97" i="41"/>
  <c r="F97" i="41"/>
  <c r="B97" i="41"/>
  <c r="M92" i="2" s="1"/>
  <c r="G96" i="41"/>
  <c r="F96" i="41"/>
  <c r="B96" i="41"/>
  <c r="M91" i="2" s="1"/>
  <c r="G95" i="41"/>
  <c r="F95" i="41"/>
  <c r="B95" i="41"/>
  <c r="M90" i="2" s="1"/>
  <c r="G94" i="41"/>
  <c r="F94" i="41"/>
  <c r="B94" i="41"/>
  <c r="M89" i="2" s="1"/>
  <c r="G93" i="41"/>
  <c r="F93" i="41"/>
  <c r="B93" i="41"/>
  <c r="M88" i="2" s="1"/>
  <c r="G92" i="41"/>
  <c r="F92" i="41"/>
  <c r="B92" i="41"/>
  <c r="M87" i="2" s="1"/>
  <c r="G91" i="41"/>
  <c r="F91" i="41"/>
  <c r="B91" i="41"/>
  <c r="M86" i="2" s="1"/>
  <c r="G90" i="41"/>
  <c r="F90" i="41"/>
  <c r="B90" i="41"/>
  <c r="M85" i="2" s="1"/>
  <c r="G89" i="41"/>
  <c r="F89" i="41"/>
  <c r="B89" i="41"/>
  <c r="M84" i="2" s="1"/>
  <c r="G88" i="41"/>
  <c r="F88" i="41"/>
  <c r="B88" i="41"/>
  <c r="M83" i="2" s="1"/>
  <c r="G87" i="41"/>
  <c r="F87" i="41"/>
  <c r="B87" i="41"/>
  <c r="M82" i="2" s="1"/>
  <c r="G86" i="41"/>
  <c r="F86" i="41"/>
  <c r="B86" i="41"/>
  <c r="M81" i="2" s="1"/>
  <c r="G85" i="41"/>
  <c r="F85" i="41"/>
  <c r="B85" i="41"/>
  <c r="M80" i="2" s="1"/>
  <c r="G84" i="41"/>
  <c r="F84" i="41"/>
  <c r="B84" i="41"/>
  <c r="M79" i="2" s="1"/>
  <c r="G83" i="41"/>
  <c r="F83" i="41"/>
  <c r="B83" i="41"/>
  <c r="M78" i="2" s="1"/>
  <c r="G82" i="41"/>
  <c r="F82" i="41"/>
  <c r="B82" i="41"/>
  <c r="M77" i="2" s="1"/>
  <c r="G81" i="41"/>
  <c r="F81" i="41"/>
  <c r="B81" i="41"/>
  <c r="M76" i="2" s="1"/>
  <c r="G80" i="41"/>
  <c r="F80" i="41"/>
  <c r="B80" i="41"/>
  <c r="M75" i="2" s="1"/>
  <c r="G79" i="41"/>
  <c r="F79" i="41"/>
  <c r="B79" i="41"/>
  <c r="M74" i="2" s="1"/>
  <c r="G78" i="41"/>
  <c r="F78" i="41"/>
  <c r="B78" i="41"/>
  <c r="M73" i="2" s="1"/>
  <c r="G77" i="41"/>
  <c r="F77" i="41"/>
  <c r="B77" i="41"/>
  <c r="M72" i="2" s="1"/>
  <c r="G76" i="41"/>
  <c r="F76" i="41"/>
  <c r="B76" i="41"/>
  <c r="M71" i="2" s="1"/>
  <c r="G75" i="41"/>
  <c r="F75" i="41"/>
  <c r="B75" i="41"/>
  <c r="M70" i="2" s="1"/>
  <c r="G74" i="41"/>
  <c r="F74" i="41"/>
  <c r="B74" i="41"/>
  <c r="M69" i="2" s="1"/>
  <c r="G73" i="41"/>
  <c r="F73" i="41"/>
  <c r="B73" i="41"/>
  <c r="M68" i="2" s="1"/>
  <c r="G72" i="41"/>
  <c r="F72" i="41"/>
  <c r="B72" i="41"/>
  <c r="M67" i="2" s="1"/>
  <c r="G71" i="41"/>
  <c r="F71" i="41"/>
  <c r="B71" i="41"/>
  <c r="M66" i="2" s="1"/>
  <c r="G70" i="41"/>
  <c r="F70" i="41"/>
  <c r="B70" i="41"/>
  <c r="M65" i="2" s="1"/>
  <c r="G69" i="41"/>
  <c r="F69" i="41"/>
  <c r="B69" i="41"/>
  <c r="M64" i="2" s="1"/>
  <c r="G68" i="41"/>
  <c r="F68" i="41"/>
  <c r="B68" i="41"/>
  <c r="M63" i="2" s="1"/>
  <c r="G67" i="41"/>
  <c r="F67" i="41"/>
  <c r="B67" i="41"/>
  <c r="M62" i="2" s="1"/>
  <c r="G66" i="41"/>
  <c r="F66" i="41"/>
  <c r="B66" i="41"/>
  <c r="M61" i="2" s="1"/>
  <c r="G65" i="41"/>
  <c r="F65" i="41"/>
  <c r="B65" i="41"/>
  <c r="M60" i="2" s="1"/>
  <c r="G64" i="41"/>
  <c r="F64" i="41"/>
  <c r="B64" i="41"/>
  <c r="M59" i="2" s="1"/>
  <c r="G63" i="41"/>
  <c r="F63" i="41"/>
  <c r="B63" i="41"/>
  <c r="M58" i="2" s="1"/>
  <c r="G62" i="41"/>
  <c r="F62" i="41"/>
  <c r="B62" i="41"/>
  <c r="M57" i="2" s="1"/>
  <c r="G61" i="41"/>
  <c r="F61" i="41"/>
  <c r="B61" i="41"/>
  <c r="M56" i="2" s="1"/>
  <c r="G60" i="41"/>
  <c r="F60" i="41"/>
  <c r="B60" i="41"/>
  <c r="M55" i="2" s="1"/>
  <c r="G59" i="41"/>
  <c r="F59" i="41"/>
  <c r="B59" i="41"/>
  <c r="M54" i="2" s="1"/>
  <c r="G58" i="41"/>
  <c r="F58" i="41"/>
  <c r="B58" i="41"/>
  <c r="M53" i="2" s="1"/>
  <c r="G57" i="41"/>
  <c r="F57" i="41"/>
  <c r="B57" i="41"/>
  <c r="M52" i="2" s="1"/>
  <c r="G56" i="41"/>
  <c r="F56" i="41"/>
  <c r="B56" i="41"/>
  <c r="M51" i="2" s="1"/>
  <c r="G55" i="41"/>
  <c r="F55" i="41"/>
  <c r="B55" i="41"/>
  <c r="M50" i="2" s="1"/>
  <c r="G54" i="41"/>
  <c r="F54" i="41"/>
  <c r="B54" i="41"/>
  <c r="M49" i="2" s="1"/>
  <c r="G53" i="41"/>
  <c r="F53" i="41"/>
  <c r="B53" i="41"/>
  <c r="M48" i="2" s="1"/>
  <c r="G52" i="41"/>
  <c r="F52" i="41"/>
  <c r="B52" i="41"/>
  <c r="M47" i="2" s="1"/>
  <c r="G51" i="41"/>
  <c r="F51" i="41"/>
  <c r="B51" i="41"/>
  <c r="M46" i="2" s="1"/>
  <c r="G50" i="41"/>
  <c r="F50" i="41"/>
  <c r="B50" i="41"/>
  <c r="M45" i="2" s="1"/>
  <c r="G49" i="41"/>
  <c r="F49" i="41"/>
  <c r="B49" i="41"/>
  <c r="M44" i="2" s="1"/>
  <c r="G48" i="41"/>
  <c r="F48" i="41"/>
  <c r="B48" i="41"/>
  <c r="M43" i="2" s="1"/>
  <c r="G47" i="41"/>
  <c r="F47" i="41"/>
  <c r="B47" i="41"/>
  <c r="M42" i="2" s="1"/>
  <c r="G46" i="41"/>
  <c r="F46" i="41"/>
  <c r="B46" i="41"/>
  <c r="M41" i="2" s="1"/>
  <c r="G45" i="41"/>
  <c r="F45" i="41"/>
  <c r="B45" i="41"/>
  <c r="M40" i="2" s="1"/>
  <c r="G44" i="41"/>
  <c r="F44" i="41"/>
  <c r="B44" i="41"/>
  <c r="M39" i="2" s="1"/>
  <c r="G43" i="41"/>
  <c r="F43" i="41"/>
  <c r="B43" i="41"/>
  <c r="M38" i="2" s="1"/>
  <c r="G42" i="41"/>
  <c r="F42" i="41"/>
  <c r="B42" i="41"/>
  <c r="M37" i="2" s="1"/>
  <c r="G41" i="41"/>
  <c r="F41" i="41"/>
  <c r="B41" i="41"/>
  <c r="M36" i="2" s="1"/>
  <c r="G40" i="41"/>
  <c r="F40" i="41"/>
  <c r="B40" i="41"/>
  <c r="M35" i="2" s="1"/>
  <c r="G39" i="41"/>
  <c r="F39" i="41"/>
  <c r="B39" i="41"/>
  <c r="M34" i="2" s="1"/>
  <c r="G38" i="41"/>
  <c r="F38" i="41"/>
  <c r="B38" i="41"/>
  <c r="M33" i="2" s="1"/>
  <c r="G37" i="41"/>
  <c r="F37" i="41"/>
  <c r="B37" i="41"/>
  <c r="M32" i="2" s="1"/>
  <c r="G36" i="41"/>
  <c r="F36" i="41"/>
  <c r="B36" i="41"/>
  <c r="M31" i="2" s="1"/>
  <c r="G35" i="41"/>
  <c r="F35" i="41"/>
  <c r="B35" i="41"/>
  <c r="M30" i="2" s="1"/>
  <c r="G34" i="41"/>
  <c r="F34" i="41"/>
  <c r="B34" i="41"/>
  <c r="M29" i="2" s="1"/>
  <c r="G33" i="41"/>
  <c r="F33" i="41"/>
  <c r="B33" i="41"/>
  <c r="M28" i="2" s="1"/>
  <c r="G32" i="41"/>
  <c r="F32" i="41"/>
  <c r="B32" i="41"/>
  <c r="M27" i="2" s="1"/>
  <c r="G31" i="41"/>
  <c r="F31" i="41"/>
  <c r="B31" i="41"/>
  <c r="M26" i="2" s="1"/>
  <c r="G30" i="41"/>
  <c r="F30" i="41"/>
  <c r="B30" i="41"/>
  <c r="M25" i="2" s="1"/>
  <c r="G29" i="41"/>
  <c r="F29" i="41"/>
  <c r="B29" i="41"/>
  <c r="M24" i="2" s="1"/>
  <c r="G28" i="41"/>
  <c r="F28" i="41"/>
  <c r="B28" i="41"/>
  <c r="M23" i="2" s="1"/>
  <c r="G27" i="41"/>
  <c r="F27" i="41"/>
  <c r="B27" i="41"/>
  <c r="M22" i="2" s="1"/>
  <c r="G26" i="41"/>
  <c r="F26" i="41"/>
  <c r="B26" i="41"/>
  <c r="M21" i="2" s="1"/>
  <c r="O21" i="2" s="1"/>
  <c r="G25" i="41"/>
  <c r="F25" i="41"/>
  <c r="B25" i="41"/>
  <c r="M20" i="2" s="1"/>
  <c r="O20" i="2" s="1"/>
  <c r="P20" i="2" s="1"/>
  <c r="G24" i="41"/>
  <c r="F24" i="41"/>
  <c r="B24" i="41"/>
  <c r="M19" i="2" s="1"/>
  <c r="G23" i="41"/>
  <c r="F23" i="41"/>
  <c r="B23" i="41"/>
  <c r="M18" i="2" s="1"/>
  <c r="Q18" i="2" s="1"/>
  <c r="G22" i="41"/>
  <c r="F22" i="41"/>
  <c r="B22" i="41"/>
  <c r="M17" i="2" s="1"/>
  <c r="G21" i="41"/>
  <c r="F21" i="41"/>
  <c r="B21" i="41"/>
  <c r="M16" i="2" s="1"/>
  <c r="G20" i="41"/>
  <c r="F20" i="41"/>
  <c r="B20" i="41"/>
  <c r="M15" i="2" s="1"/>
  <c r="G19" i="41"/>
  <c r="F19" i="41"/>
  <c r="B19" i="41"/>
  <c r="M14" i="2" s="1"/>
  <c r="G18" i="41"/>
  <c r="F18" i="41"/>
  <c r="B18" i="41"/>
  <c r="M13" i="2" s="1"/>
  <c r="G17" i="41"/>
  <c r="F17" i="41"/>
  <c r="B17" i="41"/>
  <c r="M12" i="2" s="1"/>
  <c r="G16" i="41"/>
  <c r="F16" i="41"/>
  <c r="B16" i="41"/>
  <c r="M11" i="2" s="1"/>
  <c r="G15" i="41"/>
  <c r="F15" i="41"/>
  <c r="B15" i="41"/>
  <c r="M10" i="2" s="1"/>
  <c r="G14" i="41"/>
  <c r="F14" i="41"/>
  <c r="B14" i="41"/>
  <c r="M9" i="2" s="1"/>
  <c r="G13" i="41"/>
  <c r="F13" i="41"/>
  <c r="B13" i="41"/>
  <c r="M8" i="2" s="1"/>
  <c r="G12" i="41"/>
  <c r="F12" i="41"/>
  <c r="B12" i="41"/>
  <c r="M7" i="2" s="1"/>
  <c r="G11" i="41"/>
  <c r="F11" i="41"/>
  <c r="B11" i="41"/>
  <c r="M6" i="2" s="1"/>
  <c r="Q6" i="2" s="1"/>
  <c r="G10" i="41"/>
  <c r="F10" i="41"/>
  <c r="B10" i="41"/>
  <c r="M5" i="2" s="1"/>
  <c r="G9" i="41"/>
  <c r="F9" i="41"/>
  <c r="B9" i="41"/>
  <c r="G8" i="41"/>
  <c r="F8" i="41"/>
  <c r="B8" i="41"/>
  <c r="M3" i="2" s="1"/>
  <c r="C4" i="39"/>
  <c r="D4" i="39" s="1"/>
  <c r="E4" i="39" s="1"/>
  <c r="F4" i="39" s="1"/>
  <c r="G4" i="39" s="1"/>
  <c r="H4" i="39" s="1"/>
  <c r="K4" i="39" s="1"/>
  <c r="L4" i="39" s="1"/>
  <c r="M4" i="39" s="1"/>
  <c r="N4" i="39" s="1"/>
  <c r="O4" i="39" s="1"/>
  <c r="P4" i="39" s="1"/>
  <c r="Q4" i="39" s="1"/>
  <c r="C4" i="38"/>
  <c r="D4" i="38" s="1"/>
  <c r="E4" i="38" s="1"/>
  <c r="F4" i="38" s="1"/>
  <c r="G4" i="38" s="1"/>
  <c r="H4" i="38" s="1"/>
  <c r="K4" i="38" s="1"/>
  <c r="L4" i="38" s="1"/>
  <c r="M4" i="38" s="1"/>
  <c r="N4" i="38" s="1"/>
  <c r="O4" i="38" s="1"/>
  <c r="P4" i="38" s="1"/>
  <c r="Q4" i="38" s="1"/>
  <c r="R4" i="39" l="1"/>
  <c r="S4" i="39" s="1"/>
  <c r="T4" i="39" s="1"/>
  <c r="R4" i="38"/>
  <c r="S4" i="38" s="1"/>
  <c r="T4" i="38" s="1"/>
  <c r="I2" i="41"/>
  <c r="M4" i="2"/>
  <c r="F9" i="39"/>
  <c r="F10" i="39"/>
  <c r="F11" i="39"/>
  <c r="F12" i="39"/>
  <c r="F13" i="39"/>
  <c r="F14" i="39"/>
  <c r="F15" i="39"/>
  <c r="F16" i="39"/>
  <c r="F17" i="39"/>
  <c r="F18" i="39"/>
  <c r="F19" i="39"/>
  <c r="F20" i="39"/>
  <c r="F21" i="39"/>
  <c r="F22" i="39"/>
  <c r="F23" i="39"/>
  <c r="F24" i="39"/>
  <c r="F25" i="39"/>
  <c r="F26" i="39"/>
  <c r="F27" i="39"/>
  <c r="F28" i="39"/>
  <c r="F29" i="39"/>
  <c r="F30" i="39"/>
  <c r="F31" i="39"/>
  <c r="F32" i="39"/>
  <c r="F33" i="39"/>
  <c r="F34" i="39"/>
  <c r="F35" i="39"/>
  <c r="F36" i="39"/>
  <c r="F37" i="39"/>
  <c r="F38" i="39"/>
  <c r="F39" i="39"/>
  <c r="F40" i="39"/>
  <c r="F41" i="39"/>
  <c r="F42" i="39"/>
  <c r="F43" i="39"/>
  <c r="F44" i="39"/>
  <c r="F45" i="39"/>
  <c r="F46" i="39"/>
  <c r="F47" i="39"/>
  <c r="F48" i="39"/>
  <c r="F49" i="39"/>
  <c r="F50" i="39"/>
  <c r="F51" i="39"/>
  <c r="F52" i="39"/>
  <c r="F53" i="39"/>
  <c r="F54" i="39"/>
  <c r="F55" i="39"/>
  <c r="F56" i="39"/>
  <c r="F57" i="39"/>
  <c r="F58" i="39"/>
  <c r="F59" i="39"/>
  <c r="F60" i="39"/>
  <c r="F61" i="39"/>
  <c r="F62" i="39"/>
  <c r="F63" i="39"/>
  <c r="F64" i="39"/>
  <c r="F65" i="39"/>
  <c r="F66" i="39"/>
  <c r="F67" i="39"/>
  <c r="F68" i="39"/>
  <c r="F69" i="39"/>
  <c r="F70" i="39"/>
  <c r="F71" i="39"/>
  <c r="F72" i="39"/>
  <c r="F73" i="39"/>
  <c r="F74" i="39"/>
  <c r="F75" i="39"/>
  <c r="F76" i="39"/>
  <c r="F77" i="39"/>
  <c r="F78" i="39"/>
  <c r="F79" i="39"/>
  <c r="F80" i="39"/>
  <c r="F81" i="39"/>
  <c r="F82" i="39"/>
  <c r="F83" i="39"/>
  <c r="F84" i="39"/>
  <c r="F85" i="39"/>
  <c r="F86" i="39"/>
  <c r="F87" i="39"/>
  <c r="F88" i="39"/>
  <c r="F89" i="39"/>
  <c r="F90" i="39"/>
  <c r="F91" i="39"/>
  <c r="F92" i="39"/>
  <c r="F93" i="39"/>
  <c r="F94" i="39"/>
  <c r="F95" i="39"/>
  <c r="F96" i="39"/>
  <c r="F97" i="39"/>
  <c r="F98" i="39"/>
  <c r="F99" i="39"/>
  <c r="F100" i="39"/>
  <c r="F101" i="39"/>
  <c r="F102" i="39"/>
  <c r="F103" i="39"/>
  <c r="F104" i="39"/>
  <c r="F105" i="39"/>
  <c r="F106" i="39"/>
  <c r="F107" i="39"/>
  <c r="F108" i="39"/>
  <c r="F109" i="39"/>
  <c r="F110" i="39"/>
  <c r="F111" i="39"/>
  <c r="F112" i="39"/>
  <c r="F113" i="39"/>
  <c r="F114" i="39"/>
  <c r="F115" i="39"/>
  <c r="F116" i="39"/>
  <c r="F117" i="39"/>
  <c r="F118" i="39"/>
  <c r="F119" i="39"/>
  <c r="F120" i="39"/>
  <c r="F121" i="39"/>
  <c r="F122" i="39"/>
  <c r="F123" i="39"/>
  <c r="F124" i="39"/>
  <c r="F125" i="39"/>
  <c r="F126" i="39"/>
  <c r="F127" i="39"/>
  <c r="F128" i="39"/>
  <c r="F129" i="39"/>
  <c r="F130" i="39"/>
  <c r="F131" i="39"/>
  <c r="F132" i="39"/>
  <c r="F133" i="39"/>
  <c r="F134" i="39"/>
  <c r="F135" i="39"/>
  <c r="F136" i="39"/>
  <c r="F137" i="39"/>
  <c r="F138" i="39"/>
  <c r="F139" i="39"/>
  <c r="F140" i="39"/>
  <c r="F141" i="39"/>
  <c r="F142" i="39"/>
  <c r="F143" i="39"/>
  <c r="F144" i="39"/>
  <c r="F145" i="39"/>
  <c r="F146" i="39"/>
  <c r="F147" i="39"/>
  <c r="F148" i="39"/>
  <c r="F149" i="39"/>
  <c r="F150" i="39"/>
  <c r="F151" i="39"/>
  <c r="F152" i="39"/>
  <c r="F153" i="39"/>
  <c r="F154" i="39"/>
  <c r="F155" i="39"/>
  <c r="F156" i="39"/>
  <c r="F157" i="39"/>
  <c r="B157" i="39" l="1"/>
  <c r="B156" i="39"/>
  <c r="B155" i="39"/>
  <c r="B154" i="39"/>
  <c r="B153" i="39"/>
  <c r="B152" i="39"/>
  <c r="B151" i="39"/>
  <c r="B150" i="39"/>
  <c r="B149" i="39"/>
  <c r="B148" i="39"/>
  <c r="B147" i="39"/>
  <c r="B146" i="39"/>
  <c r="B145" i="39"/>
  <c r="B144" i="39"/>
  <c r="B143" i="39"/>
  <c r="B142" i="39"/>
  <c r="B141" i="39"/>
  <c r="B140" i="39"/>
  <c r="B139" i="39"/>
  <c r="B138" i="39"/>
  <c r="B137" i="39"/>
  <c r="B136" i="39"/>
  <c r="B135" i="39"/>
  <c r="B134" i="39"/>
  <c r="B133" i="39"/>
  <c r="B132" i="39"/>
  <c r="B131" i="39"/>
  <c r="B130" i="39"/>
  <c r="B129" i="39"/>
  <c r="B128" i="39"/>
  <c r="B127" i="39"/>
  <c r="B126" i="39"/>
  <c r="B125" i="39"/>
  <c r="B124" i="39"/>
  <c r="B123" i="39"/>
  <c r="B122" i="39"/>
  <c r="B121" i="39"/>
  <c r="B120" i="39"/>
  <c r="B119" i="39"/>
  <c r="B118" i="39"/>
  <c r="B117" i="39"/>
  <c r="B116" i="39"/>
  <c r="B115" i="39"/>
  <c r="B114" i="39"/>
  <c r="B113" i="39"/>
  <c r="B112" i="39"/>
  <c r="B111" i="39"/>
  <c r="B110" i="39"/>
  <c r="B109" i="39"/>
  <c r="B108" i="39"/>
  <c r="B107" i="39"/>
  <c r="B106" i="39"/>
  <c r="B105" i="39"/>
  <c r="B104" i="39"/>
  <c r="B103" i="39"/>
  <c r="B102" i="39"/>
  <c r="B101" i="39"/>
  <c r="B100" i="39"/>
  <c r="B99" i="39"/>
  <c r="B98" i="39"/>
  <c r="B97" i="39"/>
  <c r="B96" i="39"/>
  <c r="B95" i="39"/>
  <c r="B94" i="39"/>
  <c r="B93" i="39"/>
  <c r="B92" i="39"/>
  <c r="B91" i="39"/>
  <c r="B90" i="39"/>
  <c r="B89" i="39"/>
  <c r="B88" i="39"/>
  <c r="B87" i="39"/>
  <c r="B86" i="39"/>
  <c r="B85" i="39"/>
  <c r="B84" i="39"/>
  <c r="B83" i="39"/>
  <c r="B82" i="39"/>
  <c r="B81" i="39"/>
  <c r="B80" i="39"/>
  <c r="B79" i="39"/>
  <c r="B78" i="39"/>
  <c r="B77" i="39"/>
  <c r="B76" i="39"/>
  <c r="B75" i="39"/>
  <c r="B74" i="39"/>
  <c r="B73" i="39"/>
  <c r="B72" i="39"/>
  <c r="B71" i="39"/>
  <c r="B70" i="39"/>
  <c r="B69" i="39"/>
  <c r="B68" i="39"/>
  <c r="B67" i="39"/>
  <c r="B66" i="39"/>
  <c r="B65" i="39"/>
  <c r="B64" i="39"/>
  <c r="B63" i="39"/>
  <c r="B62" i="39"/>
  <c r="B61" i="39"/>
  <c r="B60" i="39"/>
  <c r="B59" i="39"/>
  <c r="B58" i="39"/>
  <c r="B57" i="39"/>
  <c r="B56" i="39"/>
  <c r="B55" i="39"/>
  <c r="B54" i="39"/>
  <c r="B53" i="39"/>
  <c r="B52" i="39"/>
  <c r="B51" i="39"/>
  <c r="B50" i="39"/>
  <c r="B49" i="39"/>
  <c r="B48" i="39"/>
  <c r="B47" i="39"/>
  <c r="B46" i="39"/>
  <c r="B45" i="39"/>
  <c r="B44" i="39"/>
  <c r="B43" i="39"/>
  <c r="B42" i="39"/>
  <c r="B41" i="39"/>
  <c r="B40" i="39"/>
  <c r="B39" i="39"/>
  <c r="B38" i="39"/>
  <c r="B37" i="39"/>
  <c r="B36" i="39"/>
  <c r="B35" i="39"/>
  <c r="B34" i="39"/>
  <c r="B33" i="39"/>
  <c r="B32" i="39"/>
  <c r="B31" i="39"/>
  <c r="B30" i="39"/>
  <c r="B29" i="39"/>
  <c r="B28" i="39"/>
  <c r="B27" i="39"/>
  <c r="B26" i="39"/>
  <c r="B25" i="39"/>
  <c r="B24" i="39"/>
  <c r="B23" i="39"/>
  <c r="B22" i="39"/>
  <c r="B21" i="39"/>
  <c r="B20" i="39"/>
  <c r="B19" i="39"/>
  <c r="B18" i="39"/>
  <c r="B17" i="39"/>
  <c r="B16" i="39"/>
  <c r="B15" i="39"/>
  <c r="B14" i="39"/>
  <c r="B13" i="39"/>
  <c r="B12" i="39"/>
  <c r="B11" i="39"/>
  <c r="B10" i="39"/>
  <c r="B9" i="39"/>
  <c r="B8" i="39"/>
  <c r="S8" i="39" s="1"/>
  <c r="F157" i="38"/>
  <c r="B157" i="38"/>
  <c r="F156" i="38"/>
  <c r="B156" i="38"/>
  <c r="F155" i="38"/>
  <c r="B155" i="38"/>
  <c r="F154" i="38"/>
  <c r="B154" i="38"/>
  <c r="F153" i="38"/>
  <c r="B153" i="38"/>
  <c r="F152" i="38"/>
  <c r="B152" i="38"/>
  <c r="F151" i="38"/>
  <c r="B151" i="38"/>
  <c r="F150" i="38"/>
  <c r="B150" i="38"/>
  <c r="M297" i="2" s="1"/>
  <c r="F149" i="38"/>
  <c r="B149" i="38"/>
  <c r="M295" i="2" s="1"/>
  <c r="F148" i="38"/>
  <c r="B148" i="38"/>
  <c r="F147" i="38"/>
  <c r="B147" i="38"/>
  <c r="F146" i="38"/>
  <c r="B146" i="38"/>
  <c r="F145" i="38"/>
  <c r="B145" i="38"/>
  <c r="F144" i="38"/>
  <c r="B144" i="38"/>
  <c r="F143" i="38"/>
  <c r="B143" i="38"/>
  <c r="F142" i="38"/>
  <c r="B142" i="38"/>
  <c r="F141" i="38"/>
  <c r="B141" i="38"/>
  <c r="F140" i="38"/>
  <c r="B140" i="38"/>
  <c r="F139" i="38"/>
  <c r="B139" i="38"/>
  <c r="F138" i="38"/>
  <c r="B138" i="38"/>
  <c r="F137" i="38"/>
  <c r="B137" i="38"/>
  <c r="F136" i="38"/>
  <c r="B136" i="38"/>
  <c r="F135" i="38"/>
  <c r="B135" i="38"/>
  <c r="F134" i="38"/>
  <c r="B134" i="38"/>
  <c r="F133" i="38"/>
  <c r="B133" i="38"/>
  <c r="F132" i="38"/>
  <c r="B132" i="38"/>
  <c r="F131" i="38"/>
  <c r="B131" i="38"/>
  <c r="F130" i="38"/>
  <c r="B130" i="38"/>
  <c r="F129" i="38"/>
  <c r="B129" i="38"/>
  <c r="F128" i="38"/>
  <c r="B128" i="38"/>
  <c r="M275" i="2" s="1"/>
  <c r="F127" i="38"/>
  <c r="B127" i="38"/>
  <c r="F126" i="38"/>
  <c r="B126" i="38"/>
  <c r="F125" i="38"/>
  <c r="B125" i="38"/>
  <c r="F124" i="38"/>
  <c r="B124" i="38"/>
  <c r="F123" i="38"/>
  <c r="B123" i="38"/>
  <c r="F122" i="38"/>
  <c r="B122" i="38"/>
  <c r="F121" i="38"/>
  <c r="B121" i="38"/>
  <c r="F120" i="38"/>
  <c r="B120" i="38"/>
  <c r="F119" i="38"/>
  <c r="B119" i="38"/>
  <c r="F118" i="38"/>
  <c r="B118" i="38"/>
  <c r="F117" i="38"/>
  <c r="B117" i="38"/>
  <c r="F116" i="38"/>
  <c r="B116" i="38"/>
  <c r="F115" i="38"/>
  <c r="B115" i="38"/>
  <c r="F114" i="38"/>
  <c r="B114" i="38"/>
  <c r="F113" i="38"/>
  <c r="B113" i="38"/>
  <c r="F112" i="38"/>
  <c r="B112" i="38"/>
  <c r="F111" i="38"/>
  <c r="B111" i="38"/>
  <c r="F110" i="38"/>
  <c r="B110" i="38"/>
  <c r="F109" i="38"/>
  <c r="B109" i="38"/>
  <c r="F108" i="38"/>
  <c r="B108" i="38"/>
  <c r="F107" i="38"/>
  <c r="B107" i="38"/>
  <c r="F106" i="38"/>
  <c r="B106" i="38"/>
  <c r="F105" i="38"/>
  <c r="B105" i="38"/>
  <c r="F104" i="38"/>
  <c r="B104" i="38"/>
  <c r="F103" i="38"/>
  <c r="B103" i="38"/>
  <c r="F102" i="38"/>
  <c r="B102" i="38"/>
  <c r="M249" i="2" s="1"/>
  <c r="F101" i="38"/>
  <c r="B101" i="38"/>
  <c r="F100" i="38"/>
  <c r="B100" i="38"/>
  <c r="F99" i="38"/>
  <c r="B99" i="38"/>
  <c r="F98" i="38"/>
  <c r="B98" i="38"/>
  <c r="F97" i="38"/>
  <c r="B97" i="38"/>
  <c r="F96" i="38"/>
  <c r="B96" i="38"/>
  <c r="F95" i="38"/>
  <c r="B95" i="38"/>
  <c r="F94" i="38"/>
  <c r="B94" i="38"/>
  <c r="M241" i="2" s="1"/>
  <c r="F93" i="38"/>
  <c r="B93" i="38"/>
  <c r="F92" i="38"/>
  <c r="B92" i="38"/>
  <c r="F91" i="38"/>
  <c r="B91" i="38"/>
  <c r="F90" i="38"/>
  <c r="B90" i="38"/>
  <c r="F89" i="38"/>
  <c r="B89" i="38"/>
  <c r="F88" i="38"/>
  <c r="B88" i="38"/>
  <c r="F87" i="38"/>
  <c r="B87" i="38"/>
  <c r="F86" i="38"/>
  <c r="B86" i="38"/>
  <c r="M233" i="2" s="1"/>
  <c r="F85" i="38"/>
  <c r="B85" i="38"/>
  <c r="F84" i="38"/>
  <c r="B84" i="38"/>
  <c r="F83" i="38"/>
  <c r="B83" i="38"/>
  <c r="F82" i="38"/>
  <c r="B82" i="38"/>
  <c r="F81" i="38"/>
  <c r="B81" i="38"/>
  <c r="F80" i="38"/>
  <c r="B80" i="38"/>
  <c r="F79" i="38"/>
  <c r="B79" i="38"/>
  <c r="F78" i="38"/>
  <c r="B78" i="38"/>
  <c r="F77" i="38"/>
  <c r="B77" i="38"/>
  <c r="F76" i="38"/>
  <c r="B76" i="38"/>
  <c r="F75" i="38"/>
  <c r="B75" i="38"/>
  <c r="F74" i="38"/>
  <c r="B74" i="38"/>
  <c r="F73" i="38"/>
  <c r="B73" i="38"/>
  <c r="F72" i="38"/>
  <c r="B72" i="38"/>
  <c r="F71" i="38"/>
  <c r="B71" i="38"/>
  <c r="F70" i="38"/>
  <c r="B70" i="38"/>
  <c r="F69" i="38"/>
  <c r="B69" i="38"/>
  <c r="F68" i="38"/>
  <c r="B68" i="38"/>
  <c r="F67" i="38"/>
  <c r="B67" i="38"/>
  <c r="F66" i="38"/>
  <c r="B66" i="38"/>
  <c r="M213" i="2" s="1"/>
  <c r="F65" i="38"/>
  <c r="B65" i="38"/>
  <c r="F64" i="38"/>
  <c r="B64" i="38"/>
  <c r="F63" i="38"/>
  <c r="B63" i="38"/>
  <c r="F62" i="38"/>
  <c r="B62" i="38"/>
  <c r="F61" i="38"/>
  <c r="B61" i="38"/>
  <c r="F60" i="38"/>
  <c r="B60" i="38"/>
  <c r="F59" i="38"/>
  <c r="B59" i="38"/>
  <c r="F58" i="38"/>
  <c r="B58" i="38"/>
  <c r="F57" i="38"/>
  <c r="B57" i="38"/>
  <c r="F56" i="38"/>
  <c r="B56" i="38"/>
  <c r="F55" i="38"/>
  <c r="B55" i="38"/>
  <c r="F54" i="38"/>
  <c r="B54" i="38"/>
  <c r="F53" i="38"/>
  <c r="B53" i="38"/>
  <c r="F52" i="38"/>
  <c r="B52" i="38"/>
  <c r="F51" i="38"/>
  <c r="B51" i="38"/>
  <c r="F50" i="38"/>
  <c r="B50" i="38"/>
  <c r="F49" i="38"/>
  <c r="B49" i="38"/>
  <c r="F48" i="38"/>
  <c r="B48" i="38"/>
  <c r="F47" i="38"/>
  <c r="B47" i="38"/>
  <c r="F46" i="38"/>
  <c r="B46" i="38"/>
  <c r="F45" i="38"/>
  <c r="B45" i="38"/>
  <c r="F44" i="38"/>
  <c r="B44" i="38"/>
  <c r="F43" i="38"/>
  <c r="B43" i="38"/>
  <c r="F42" i="38"/>
  <c r="B42" i="38"/>
  <c r="F41" i="38"/>
  <c r="B41" i="38"/>
  <c r="F40" i="38"/>
  <c r="B40" i="38"/>
  <c r="F39" i="38"/>
  <c r="B39" i="38"/>
  <c r="F38" i="38"/>
  <c r="B38" i="38"/>
  <c r="F37" i="38"/>
  <c r="B37" i="38"/>
  <c r="F36" i="38"/>
  <c r="B36" i="38"/>
  <c r="F35" i="38"/>
  <c r="B35" i="38"/>
  <c r="F34" i="38"/>
  <c r="B34" i="38"/>
  <c r="F33" i="38"/>
  <c r="B33" i="38"/>
  <c r="F32" i="38"/>
  <c r="B32" i="38"/>
  <c r="F31" i="38"/>
  <c r="B31" i="38"/>
  <c r="F30" i="38"/>
  <c r="B30" i="38"/>
  <c r="F29" i="38"/>
  <c r="B29" i="38"/>
  <c r="F28" i="38"/>
  <c r="B28" i="38"/>
  <c r="F27" i="38"/>
  <c r="B27" i="38"/>
  <c r="F26" i="38"/>
  <c r="B26" i="38"/>
  <c r="F25" i="38"/>
  <c r="B25" i="38"/>
  <c r="F24" i="38"/>
  <c r="B24" i="38"/>
  <c r="F23" i="38"/>
  <c r="B23" i="38"/>
  <c r="F22" i="38"/>
  <c r="B22" i="38"/>
  <c r="F21" i="38"/>
  <c r="B21" i="38"/>
  <c r="F20" i="38"/>
  <c r="B20" i="38"/>
  <c r="F19" i="38"/>
  <c r="B19" i="38"/>
  <c r="F18" i="38"/>
  <c r="B18" i="38"/>
  <c r="F17" i="38"/>
  <c r="B17" i="38"/>
  <c r="F16" i="38"/>
  <c r="B16" i="38"/>
  <c r="F15" i="38"/>
  <c r="B15" i="38"/>
  <c r="F14" i="38"/>
  <c r="B14" i="38"/>
  <c r="F13" i="38"/>
  <c r="B13" i="38"/>
  <c r="F12" i="38"/>
  <c r="B12" i="38"/>
  <c r="F11" i="38"/>
  <c r="B11" i="38"/>
  <c r="F10" i="38"/>
  <c r="B10" i="38"/>
  <c r="F9" i="38"/>
  <c r="B9" i="38"/>
  <c r="F8" i="38"/>
  <c r="B8" i="38"/>
  <c r="M157" i="2" l="1"/>
  <c r="Q157" i="2" s="1"/>
  <c r="E10" i="38" s="1"/>
  <c r="M197" i="2"/>
  <c r="Q197" i="2" s="1"/>
  <c r="E50" i="38" s="1"/>
  <c r="M201" i="2"/>
  <c r="Q201" i="2" s="1"/>
  <c r="E54" i="38" s="1"/>
  <c r="M269" i="2"/>
  <c r="O269" i="2" s="1"/>
  <c r="P269" i="2" s="1"/>
  <c r="M273" i="2"/>
  <c r="Q273" i="2" s="1"/>
  <c r="E126" i="38" s="1"/>
  <c r="M218" i="2"/>
  <c r="Q218" i="2" s="1"/>
  <c r="E71" i="38" s="1"/>
  <c r="M226" i="2"/>
  <c r="Q226" i="2" s="1"/>
  <c r="E79" i="38" s="1"/>
  <c r="M238" i="2"/>
  <c r="Q238" i="2" s="1"/>
  <c r="E91" i="38" s="1"/>
  <c r="M258" i="2"/>
  <c r="O258" i="2" s="1"/>
  <c r="P258" i="2" s="1"/>
  <c r="M298" i="2"/>
  <c r="Q298" i="2" s="1"/>
  <c r="E151" i="38" s="1"/>
  <c r="M190" i="2"/>
  <c r="O190" i="2" s="1"/>
  <c r="P190" i="2" s="1"/>
  <c r="M202" i="2"/>
  <c r="Q202" i="2" s="1"/>
  <c r="E55" i="38" s="1"/>
  <c r="M184" i="2"/>
  <c r="O184" i="2" s="1"/>
  <c r="P184" i="2" s="1"/>
  <c r="M260" i="2"/>
  <c r="Q260" i="2" s="1"/>
  <c r="E113" i="38" s="1"/>
  <c r="M185" i="2"/>
  <c r="Q185" i="2" s="1"/>
  <c r="E38" i="38" s="1"/>
  <c r="M180" i="2"/>
  <c r="M192" i="2"/>
  <c r="M208" i="2"/>
  <c r="M228" i="2"/>
  <c r="M158" i="2"/>
  <c r="M183" i="2"/>
  <c r="M211" i="2"/>
  <c r="M223" i="2"/>
  <c r="M247" i="2"/>
  <c r="Q295" i="2"/>
  <c r="E148" i="38" s="1"/>
  <c r="O295" i="2"/>
  <c r="P295" i="2" s="1"/>
  <c r="M303" i="2"/>
  <c r="M264" i="2"/>
  <c r="M170" i="2"/>
  <c r="M174" i="2"/>
  <c r="M182" i="2"/>
  <c r="M214" i="2"/>
  <c r="M270" i="2"/>
  <c r="M278" i="2"/>
  <c r="M282" i="2"/>
  <c r="M302" i="2"/>
  <c r="M195" i="2"/>
  <c r="M199" i="2"/>
  <c r="M207" i="2"/>
  <c r="M235" i="2"/>
  <c r="M255" i="2"/>
  <c r="M259" i="2"/>
  <c r="M287" i="2"/>
  <c r="M291" i="2"/>
  <c r="M248" i="2"/>
  <c r="M178" i="2"/>
  <c r="M191" i="2"/>
  <c r="M221" i="2"/>
  <c r="M212" i="2"/>
  <c r="M172" i="2"/>
  <c r="M243" i="2"/>
  <c r="M156" i="2"/>
  <c r="M224" i="2"/>
  <c r="M251" i="2"/>
  <c r="M286" i="2"/>
  <c r="M236" i="2"/>
  <c r="M240" i="2"/>
  <c r="M244" i="2"/>
  <c r="M252" i="2"/>
  <c r="M256" i="2"/>
  <c r="M268" i="2"/>
  <c r="Q297" i="2"/>
  <c r="E150" i="38" s="1"/>
  <c r="O297" i="2"/>
  <c r="P297" i="2" s="1"/>
  <c r="M274" i="2"/>
  <c r="Q213" i="2"/>
  <c r="E66" i="38" s="1"/>
  <c r="O213" i="2"/>
  <c r="P213" i="2" s="1"/>
  <c r="M167" i="2"/>
  <c r="M169" i="2"/>
  <c r="M285" i="2"/>
  <c r="M289" i="2"/>
  <c r="M293" i="2"/>
  <c r="M301" i="2"/>
  <c r="M262" i="2"/>
  <c r="M261" i="2"/>
  <c r="M250" i="2"/>
  <c r="M177" i="2"/>
  <c r="M186" i="2"/>
  <c r="M237" i="2"/>
  <c r="M290" i="2"/>
  <c r="M168" i="2"/>
  <c r="M220" i="2"/>
  <c r="M300" i="2"/>
  <c r="O241" i="2"/>
  <c r="P241" i="2" s="1"/>
  <c r="Q241" i="2"/>
  <c r="E94" i="38" s="1"/>
  <c r="M166" i="2"/>
  <c r="M173" i="2"/>
  <c r="M181" i="2"/>
  <c r="M193" i="2"/>
  <c r="M277" i="2"/>
  <c r="M239" i="2"/>
  <c r="M281" i="2"/>
  <c r="M164" i="2"/>
  <c r="M299" i="2"/>
  <c r="M161" i="2"/>
  <c r="M196" i="2"/>
  <c r="M204" i="2"/>
  <c r="M232" i="2"/>
  <c r="Q249" i="2"/>
  <c r="E102" i="38" s="1"/>
  <c r="O249" i="2"/>
  <c r="P249" i="2" s="1"/>
  <c r="Q275" i="2"/>
  <c r="E128" i="38" s="1"/>
  <c r="O275" i="2"/>
  <c r="P275" i="2" s="1"/>
  <c r="M283" i="2"/>
  <c r="M272" i="2"/>
  <c r="Q233" i="2"/>
  <c r="E86" i="38" s="1"/>
  <c r="O233" i="2"/>
  <c r="P233" i="2" s="1"/>
  <c r="M189" i="2"/>
  <c r="M205" i="2"/>
  <c r="M229" i="2"/>
  <c r="M253" i="2"/>
  <c r="M265" i="2"/>
  <c r="M222" i="2"/>
  <c r="M294" i="2"/>
  <c r="M215" i="2"/>
  <c r="M188" i="2"/>
  <c r="M245" i="2"/>
  <c r="M217" i="2"/>
  <c r="M242" i="2"/>
  <c r="M246" i="2"/>
  <c r="M209" i="2"/>
  <c r="M257" i="2"/>
  <c r="M200" i="2"/>
  <c r="M216" i="2"/>
  <c r="M276" i="2"/>
  <c r="M280" i="2"/>
  <c r="M284" i="2"/>
  <c r="M288" i="2"/>
  <c r="M292" i="2"/>
  <c r="M296" i="2"/>
  <c r="M304" i="2"/>
  <c r="M194" i="2"/>
  <c r="M198" i="2"/>
  <c r="M206" i="2"/>
  <c r="M234" i="2"/>
  <c r="M225" i="2"/>
  <c r="M210" i="2"/>
  <c r="M254" i="2"/>
  <c r="M266" i="2"/>
  <c r="M165" i="2"/>
  <c r="M203" i="2"/>
  <c r="M263" i="2"/>
  <c r="M176" i="2"/>
  <c r="M231" i="2"/>
  <c r="M162" i="2"/>
  <c r="M230" i="2"/>
  <c r="M159" i="2"/>
  <c r="M163" i="2"/>
  <c r="M171" i="2"/>
  <c r="M175" i="2"/>
  <c r="M179" i="2"/>
  <c r="M187" i="2"/>
  <c r="M219" i="2"/>
  <c r="M227" i="2"/>
  <c r="M267" i="2"/>
  <c r="M271" i="2"/>
  <c r="M279" i="2"/>
  <c r="M155" i="2"/>
  <c r="M160" i="2"/>
  <c r="S67" i="39"/>
  <c r="M365" i="2"/>
  <c r="S13" i="39"/>
  <c r="M311" i="2"/>
  <c r="S25" i="39"/>
  <c r="M323" i="2"/>
  <c r="S37" i="39"/>
  <c r="M335" i="2"/>
  <c r="S49" i="39"/>
  <c r="M347" i="2"/>
  <c r="S61" i="39"/>
  <c r="M359" i="2"/>
  <c r="S73" i="39"/>
  <c r="M371" i="2"/>
  <c r="S85" i="39"/>
  <c r="M383" i="2"/>
  <c r="S97" i="39"/>
  <c r="M395" i="2"/>
  <c r="S109" i="39"/>
  <c r="M407" i="2"/>
  <c r="S121" i="39"/>
  <c r="M419" i="2"/>
  <c r="S133" i="39"/>
  <c r="M431" i="2"/>
  <c r="S145" i="39"/>
  <c r="M443" i="2"/>
  <c r="S157" i="39"/>
  <c r="M455" i="2"/>
  <c r="S14" i="39"/>
  <c r="M312" i="2"/>
  <c r="S26" i="39"/>
  <c r="M324" i="2"/>
  <c r="S38" i="39"/>
  <c r="M336" i="2"/>
  <c r="S50" i="39"/>
  <c r="M348" i="2"/>
  <c r="S62" i="39"/>
  <c r="M360" i="2"/>
  <c r="S74" i="39"/>
  <c r="M372" i="2"/>
  <c r="S86" i="39"/>
  <c r="M384" i="2"/>
  <c r="S110" i="39"/>
  <c r="M408" i="2"/>
  <c r="S122" i="39"/>
  <c r="M420" i="2"/>
  <c r="S134" i="39"/>
  <c r="M432" i="2"/>
  <c r="S146" i="39"/>
  <c r="M444" i="2"/>
  <c r="M456" i="2"/>
  <c r="S19" i="39"/>
  <c r="M317" i="2"/>
  <c r="S31" i="39"/>
  <c r="M329" i="2"/>
  <c r="S91" i="39"/>
  <c r="M389" i="2"/>
  <c r="S139" i="39"/>
  <c r="M437" i="2"/>
  <c r="S98" i="39"/>
  <c r="M396" i="2"/>
  <c r="S15" i="39"/>
  <c r="M313" i="2"/>
  <c r="S27" i="39"/>
  <c r="M325" i="2"/>
  <c r="S39" i="39"/>
  <c r="M337" i="2"/>
  <c r="S51" i="39"/>
  <c r="M349" i="2"/>
  <c r="S63" i="39"/>
  <c r="M361" i="2"/>
  <c r="S75" i="39"/>
  <c r="M373" i="2"/>
  <c r="S87" i="39"/>
  <c r="M385" i="2"/>
  <c r="S99" i="39"/>
  <c r="M397" i="2"/>
  <c r="S111" i="39"/>
  <c r="M409" i="2"/>
  <c r="S123" i="39"/>
  <c r="M421" i="2"/>
  <c r="S135" i="39"/>
  <c r="M433" i="2"/>
  <c r="S147" i="39"/>
  <c r="M445" i="2"/>
  <c r="S79" i="39"/>
  <c r="M377" i="2"/>
  <c r="S16" i="39"/>
  <c r="M314" i="2"/>
  <c r="S28" i="39"/>
  <c r="M326" i="2"/>
  <c r="S40" i="39"/>
  <c r="M338" i="2"/>
  <c r="S52" i="39"/>
  <c r="M350" i="2"/>
  <c r="S64" i="39"/>
  <c r="M362" i="2"/>
  <c r="S76" i="39"/>
  <c r="M374" i="2"/>
  <c r="S88" i="39"/>
  <c r="M386" i="2"/>
  <c r="S100" i="39"/>
  <c r="M398" i="2"/>
  <c r="S112" i="39"/>
  <c r="M410" i="2"/>
  <c r="S136" i="39"/>
  <c r="M434" i="2"/>
  <c r="S148" i="39"/>
  <c r="M446" i="2"/>
  <c r="S17" i="39"/>
  <c r="M315" i="2"/>
  <c r="S29" i="39"/>
  <c r="M327" i="2"/>
  <c r="S41" i="39"/>
  <c r="M339" i="2"/>
  <c r="S53" i="39"/>
  <c r="M351" i="2"/>
  <c r="S65" i="39"/>
  <c r="M363" i="2"/>
  <c r="S77" i="39"/>
  <c r="M375" i="2"/>
  <c r="S89" i="39"/>
  <c r="M387" i="2"/>
  <c r="S101" i="39"/>
  <c r="M399" i="2"/>
  <c r="S113" i="39"/>
  <c r="M411" i="2"/>
  <c r="S125" i="39"/>
  <c r="M423" i="2"/>
  <c r="S137" i="39"/>
  <c r="M435" i="2"/>
  <c r="S149" i="39"/>
  <c r="M447" i="2"/>
  <c r="S124" i="39"/>
  <c r="M422" i="2"/>
  <c r="S18" i="39"/>
  <c r="M316" i="2"/>
  <c r="S30" i="39"/>
  <c r="M328" i="2"/>
  <c r="S42" i="39"/>
  <c r="M340" i="2"/>
  <c r="S54" i="39"/>
  <c r="M352" i="2"/>
  <c r="S66" i="39"/>
  <c r="M364" i="2"/>
  <c r="S78" i="39"/>
  <c r="M376" i="2"/>
  <c r="S90" i="39"/>
  <c r="M388" i="2"/>
  <c r="S102" i="39"/>
  <c r="M400" i="2"/>
  <c r="S114" i="39"/>
  <c r="M412" i="2"/>
  <c r="S126" i="39"/>
  <c r="M424" i="2"/>
  <c r="S138" i="39"/>
  <c r="M436" i="2"/>
  <c r="S150" i="39"/>
  <c r="M448" i="2"/>
  <c r="S43" i="39"/>
  <c r="M341" i="2"/>
  <c r="S20" i="39"/>
  <c r="M318" i="2"/>
  <c r="S32" i="39"/>
  <c r="M330" i="2"/>
  <c r="S44" i="39"/>
  <c r="M342" i="2"/>
  <c r="S56" i="39"/>
  <c r="M354" i="2"/>
  <c r="S68" i="39"/>
  <c r="M366" i="2"/>
  <c r="S80" i="39"/>
  <c r="M378" i="2"/>
  <c r="S92" i="39"/>
  <c r="M390" i="2"/>
  <c r="S104" i="39"/>
  <c r="M402" i="2"/>
  <c r="S116" i="39"/>
  <c r="M414" i="2"/>
  <c r="S128" i="39"/>
  <c r="M426" i="2"/>
  <c r="S140" i="39"/>
  <c r="M438" i="2"/>
  <c r="S152" i="39"/>
  <c r="M450" i="2"/>
  <c r="S9" i="39"/>
  <c r="M307" i="2"/>
  <c r="S21" i="39"/>
  <c r="M319" i="2"/>
  <c r="S33" i="39"/>
  <c r="M331" i="2"/>
  <c r="S45" i="39"/>
  <c r="M343" i="2"/>
  <c r="S57" i="39"/>
  <c r="M355" i="2"/>
  <c r="S69" i="39"/>
  <c r="M367" i="2"/>
  <c r="S81" i="39"/>
  <c r="M379" i="2"/>
  <c r="S93" i="39"/>
  <c r="M391" i="2"/>
  <c r="S105" i="39"/>
  <c r="M403" i="2"/>
  <c r="S117" i="39"/>
  <c r="M415" i="2"/>
  <c r="S129" i="39"/>
  <c r="M427" i="2"/>
  <c r="S141" i="39"/>
  <c r="M439" i="2"/>
  <c r="S153" i="39"/>
  <c r="M451" i="2"/>
  <c r="S103" i="39"/>
  <c r="M401" i="2"/>
  <c r="S10" i="39"/>
  <c r="M308" i="2"/>
  <c r="S22" i="39"/>
  <c r="M320" i="2"/>
  <c r="S34" i="39"/>
  <c r="M332" i="2"/>
  <c r="S46" i="39"/>
  <c r="M344" i="2"/>
  <c r="S58" i="39"/>
  <c r="M356" i="2"/>
  <c r="S70" i="39"/>
  <c r="M368" i="2"/>
  <c r="S82" i="39"/>
  <c r="M380" i="2"/>
  <c r="S94" i="39"/>
  <c r="M392" i="2"/>
  <c r="S106" i="39"/>
  <c r="M404" i="2"/>
  <c r="S118" i="39"/>
  <c r="M416" i="2"/>
  <c r="S130" i="39"/>
  <c r="M428" i="2"/>
  <c r="S142" i="39"/>
  <c r="M440" i="2"/>
  <c r="S154" i="39"/>
  <c r="M452" i="2"/>
  <c r="S35" i="39"/>
  <c r="M333" i="2"/>
  <c r="S59" i="39"/>
  <c r="M357" i="2"/>
  <c r="S95" i="39"/>
  <c r="M393" i="2"/>
  <c r="S119" i="39"/>
  <c r="M417" i="2"/>
  <c r="S143" i="39"/>
  <c r="M441" i="2"/>
  <c r="S155" i="39"/>
  <c r="M453" i="2"/>
  <c r="S55" i="39"/>
  <c r="M353" i="2"/>
  <c r="S115" i="39"/>
  <c r="M413" i="2"/>
  <c r="S127" i="39"/>
  <c r="M425" i="2"/>
  <c r="S151" i="39"/>
  <c r="M449" i="2"/>
  <c r="S11" i="39"/>
  <c r="M309" i="2"/>
  <c r="S23" i="39"/>
  <c r="M321" i="2"/>
  <c r="S47" i="39"/>
  <c r="M345" i="2"/>
  <c r="S71" i="39"/>
  <c r="M369" i="2"/>
  <c r="S83" i="39"/>
  <c r="M381" i="2"/>
  <c r="S107" i="39"/>
  <c r="M405" i="2"/>
  <c r="S131" i="39"/>
  <c r="M429" i="2"/>
  <c r="S12" i="39"/>
  <c r="M310" i="2"/>
  <c r="S24" i="39"/>
  <c r="M322" i="2"/>
  <c r="S36" i="39"/>
  <c r="M334" i="2"/>
  <c r="S48" i="39"/>
  <c r="M346" i="2"/>
  <c r="S60" i="39"/>
  <c r="M358" i="2"/>
  <c r="S72" i="39"/>
  <c r="M370" i="2"/>
  <c r="S84" i="39"/>
  <c r="M382" i="2"/>
  <c r="S96" i="39"/>
  <c r="M394" i="2"/>
  <c r="S108" i="39"/>
  <c r="M406" i="2"/>
  <c r="S120" i="39"/>
  <c r="M418" i="2"/>
  <c r="S132" i="39"/>
  <c r="M430" i="2"/>
  <c r="S144" i="39"/>
  <c r="M442" i="2"/>
  <c r="S156" i="39"/>
  <c r="M454" i="2"/>
  <c r="I2" i="38"/>
  <c r="I2" i="39"/>
  <c r="O218" i="2" l="1"/>
  <c r="P218" i="2" s="1"/>
  <c r="O201" i="2"/>
  <c r="P201" i="2" s="1"/>
  <c r="Q269" i="2"/>
  <c r="E122" i="38" s="1"/>
  <c r="O197" i="2"/>
  <c r="P197" i="2" s="1"/>
  <c r="Q190" i="2"/>
  <c r="E43" i="38" s="1"/>
  <c r="O273" i="2"/>
  <c r="P273" i="2" s="1"/>
  <c r="O202" i="2"/>
  <c r="P202" i="2" s="1"/>
  <c r="O157" i="2"/>
  <c r="P157" i="2" s="1"/>
  <c r="Q184" i="2"/>
  <c r="E37" i="38" s="1"/>
  <c r="O238" i="2"/>
  <c r="P238" i="2" s="1"/>
  <c r="O226" i="2"/>
  <c r="P226" i="2" s="1"/>
  <c r="O185" i="2"/>
  <c r="P185" i="2" s="1"/>
  <c r="O298" i="2"/>
  <c r="P298" i="2" s="1"/>
  <c r="O260" i="2"/>
  <c r="P260" i="2" s="1"/>
  <c r="Q258" i="2"/>
  <c r="E111" i="38" s="1"/>
  <c r="Q279" i="2"/>
  <c r="E132" i="38" s="1"/>
  <c r="O279" i="2"/>
  <c r="P279" i="2" s="1"/>
  <c r="O155" i="2"/>
  <c r="P155" i="2" s="1"/>
  <c r="Q155" i="2"/>
  <c r="E8" i="38" s="1"/>
  <c r="Q267" i="2"/>
  <c r="E120" i="38" s="1"/>
  <c r="O267" i="2"/>
  <c r="P267" i="2" s="1"/>
  <c r="O171" i="2"/>
  <c r="P171" i="2" s="1"/>
  <c r="Q171" i="2"/>
  <c r="E24" i="38" s="1"/>
  <c r="O231" i="2"/>
  <c r="P231" i="2" s="1"/>
  <c r="Q231" i="2"/>
  <c r="E84" i="38" s="1"/>
  <c r="Q296" i="2"/>
  <c r="E149" i="38" s="1"/>
  <c r="O296" i="2"/>
  <c r="P296" i="2" s="1"/>
  <c r="Q216" i="2"/>
  <c r="E69" i="38" s="1"/>
  <c r="O216" i="2"/>
  <c r="P216" i="2" s="1"/>
  <c r="Q242" i="2"/>
  <c r="E95" i="38" s="1"/>
  <c r="O242" i="2"/>
  <c r="P242" i="2" s="1"/>
  <c r="Q222" i="2"/>
  <c r="E75" i="38" s="1"/>
  <c r="O222" i="2"/>
  <c r="P222" i="2" s="1"/>
  <c r="Q299" i="2"/>
  <c r="E152" i="38" s="1"/>
  <c r="O299" i="2"/>
  <c r="P299" i="2" s="1"/>
  <c r="Q220" i="2"/>
  <c r="E73" i="38" s="1"/>
  <c r="O220" i="2"/>
  <c r="P220" i="2" s="1"/>
  <c r="Q261" i="2"/>
  <c r="E114" i="38" s="1"/>
  <c r="O261" i="2"/>
  <c r="P261" i="2" s="1"/>
  <c r="O287" i="2"/>
  <c r="P287" i="2" s="1"/>
  <c r="Q287" i="2"/>
  <c r="E140" i="38" s="1"/>
  <c r="Q182" i="2"/>
  <c r="E35" i="38" s="1"/>
  <c r="O182" i="2"/>
  <c r="P182" i="2" s="1"/>
  <c r="O189" i="2"/>
  <c r="P189" i="2" s="1"/>
  <c r="Q189" i="2"/>
  <c r="E42" i="38" s="1"/>
  <c r="O193" i="2"/>
  <c r="P193" i="2" s="1"/>
  <c r="Q193" i="2"/>
  <c r="E46" i="38" s="1"/>
  <c r="Q237" i="2"/>
  <c r="E90" i="38" s="1"/>
  <c r="O237" i="2"/>
  <c r="P237" i="2" s="1"/>
  <c r="O262" i="2"/>
  <c r="P262" i="2" s="1"/>
  <c r="Q262" i="2"/>
  <c r="E115" i="38" s="1"/>
  <c r="Q252" i="2"/>
  <c r="E105" i="38" s="1"/>
  <c r="O252" i="2"/>
  <c r="P252" i="2" s="1"/>
  <c r="O302" i="2"/>
  <c r="P302" i="2" s="1"/>
  <c r="Q302" i="2"/>
  <c r="E155" i="38" s="1"/>
  <c r="Q183" i="2"/>
  <c r="E36" i="38" s="1"/>
  <c r="O183" i="2"/>
  <c r="P183" i="2" s="1"/>
  <c r="Q160" i="2"/>
  <c r="E13" i="38" s="1"/>
  <c r="O160" i="2"/>
  <c r="P160" i="2" s="1"/>
  <c r="Q165" i="2"/>
  <c r="E18" i="38" s="1"/>
  <c r="O165" i="2"/>
  <c r="P165" i="2" s="1"/>
  <c r="Q194" i="2"/>
  <c r="E47" i="38" s="1"/>
  <c r="O194" i="2"/>
  <c r="P194" i="2" s="1"/>
  <c r="Q244" i="2"/>
  <c r="E97" i="38" s="1"/>
  <c r="O244" i="2"/>
  <c r="P244" i="2" s="1"/>
  <c r="O292" i="2"/>
  <c r="P292" i="2" s="1"/>
  <c r="Q292" i="2"/>
  <c r="E145" i="38" s="1"/>
  <c r="O156" i="2"/>
  <c r="P156" i="2" s="1"/>
  <c r="Q156" i="2"/>
  <c r="E9" i="38" s="1"/>
  <c r="Q188" i="2"/>
  <c r="E41" i="38" s="1"/>
  <c r="O188" i="2"/>
  <c r="P188" i="2" s="1"/>
  <c r="Q170" i="2"/>
  <c r="E23" i="38" s="1"/>
  <c r="O170" i="2"/>
  <c r="P170" i="2" s="1"/>
  <c r="O264" i="2"/>
  <c r="P264" i="2" s="1"/>
  <c r="Q264" i="2"/>
  <c r="E117" i="38" s="1"/>
  <c r="Q208" i="2"/>
  <c r="E61" i="38" s="1"/>
  <c r="O208" i="2"/>
  <c r="P208" i="2" s="1"/>
  <c r="Q263" i="2"/>
  <c r="E116" i="38" s="1"/>
  <c r="O263" i="2"/>
  <c r="P263" i="2" s="1"/>
  <c r="Q210" i="2"/>
  <c r="E63" i="38" s="1"/>
  <c r="O210" i="2"/>
  <c r="P210" i="2" s="1"/>
  <c r="O227" i="2"/>
  <c r="P227" i="2" s="1"/>
  <c r="Q227" i="2"/>
  <c r="E80" i="38" s="1"/>
  <c r="Q200" i="2"/>
  <c r="E53" i="38" s="1"/>
  <c r="O200" i="2"/>
  <c r="P200" i="2" s="1"/>
  <c r="Q245" i="2"/>
  <c r="E98" i="38" s="1"/>
  <c r="O245" i="2"/>
  <c r="P245" i="2" s="1"/>
  <c r="Q164" i="2"/>
  <c r="E17" i="38" s="1"/>
  <c r="O164" i="2"/>
  <c r="P164" i="2" s="1"/>
  <c r="Q172" i="2"/>
  <c r="E25" i="38" s="1"/>
  <c r="O172" i="2"/>
  <c r="P172" i="2" s="1"/>
  <c r="Q186" i="2"/>
  <c r="E39" i="38" s="1"/>
  <c r="O186" i="2"/>
  <c r="P186" i="2" s="1"/>
  <c r="Q178" i="2"/>
  <c r="E31" i="38" s="1"/>
  <c r="O178" i="2"/>
  <c r="P178" i="2" s="1"/>
  <c r="Q255" i="2"/>
  <c r="E108" i="38" s="1"/>
  <c r="O255" i="2"/>
  <c r="P255" i="2" s="1"/>
  <c r="O225" i="2"/>
  <c r="P225" i="2" s="1"/>
  <c r="Q225" i="2"/>
  <c r="E78" i="38" s="1"/>
  <c r="Q232" i="2"/>
  <c r="E85" i="38" s="1"/>
  <c r="O232" i="2"/>
  <c r="P232" i="2" s="1"/>
  <c r="O181" i="2"/>
  <c r="P181" i="2" s="1"/>
  <c r="Q181" i="2"/>
  <c r="E34" i="38" s="1"/>
  <c r="O159" i="2"/>
  <c r="P159" i="2" s="1"/>
  <c r="Q159" i="2"/>
  <c r="E12" i="38" s="1"/>
  <c r="Q234" i="2"/>
  <c r="E87" i="38" s="1"/>
  <c r="O234" i="2"/>
  <c r="P234" i="2" s="1"/>
  <c r="Q288" i="2"/>
  <c r="E141" i="38" s="1"/>
  <c r="O288" i="2"/>
  <c r="P288" i="2" s="1"/>
  <c r="Q209" i="2"/>
  <c r="E62" i="38" s="1"/>
  <c r="O209" i="2"/>
  <c r="P209" i="2" s="1"/>
  <c r="Q215" i="2"/>
  <c r="E68" i="38" s="1"/>
  <c r="O215" i="2"/>
  <c r="P215" i="2" s="1"/>
  <c r="Q253" i="2"/>
  <c r="E106" i="38" s="1"/>
  <c r="O253" i="2"/>
  <c r="P253" i="2" s="1"/>
  <c r="O290" i="2"/>
  <c r="P290" i="2" s="1"/>
  <c r="Q290" i="2"/>
  <c r="E143" i="38" s="1"/>
  <c r="Q177" i="2"/>
  <c r="E30" i="38" s="1"/>
  <c r="O177" i="2"/>
  <c r="P177" i="2" s="1"/>
  <c r="O293" i="2"/>
  <c r="P293" i="2" s="1"/>
  <c r="Q293" i="2"/>
  <c r="E146" i="38" s="1"/>
  <c r="O167" i="2"/>
  <c r="P167" i="2" s="1"/>
  <c r="Q167" i="2"/>
  <c r="E20" i="38" s="1"/>
  <c r="Q240" i="2"/>
  <c r="E93" i="38" s="1"/>
  <c r="O240" i="2"/>
  <c r="P240" i="2" s="1"/>
  <c r="Q235" i="2"/>
  <c r="E88" i="38" s="1"/>
  <c r="O235" i="2"/>
  <c r="P235" i="2" s="1"/>
  <c r="Q278" i="2"/>
  <c r="E131" i="38" s="1"/>
  <c r="O278" i="2"/>
  <c r="P278" i="2" s="1"/>
  <c r="Q191" i="2"/>
  <c r="E44" i="38" s="1"/>
  <c r="O191" i="2"/>
  <c r="P191" i="2" s="1"/>
  <c r="Q259" i="2"/>
  <c r="E112" i="38" s="1"/>
  <c r="O259" i="2"/>
  <c r="P259" i="2" s="1"/>
  <c r="Q228" i="2"/>
  <c r="E81" i="38" s="1"/>
  <c r="O228" i="2"/>
  <c r="P228" i="2" s="1"/>
  <c r="Q163" i="2"/>
  <c r="E16" i="38" s="1"/>
  <c r="O163" i="2"/>
  <c r="P163" i="2" s="1"/>
  <c r="O168" i="2"/>
  <c r="P168" i="2" s="1"/>
  <c r="Q168" i="2"/>
  <c r="E21" i="38" s="1"/>
  <c r="Q301" i="2"/>
  <c r="E154" i="38" s="1"/>
  <c r="O301" i="2"/>
  <c r="P301" i="2" s="1"/>
  <c r="Q219" i="2"/>
  <c r="E72" i="38" s="1"/>
  <c r="O219" i="2"/>
  <c r="P219" i="2" s="1"/>
  <c r="Q173" i="2"/>
  <c r="E26" i="38" s="1"/>
  <c r="O173" i="2"/>
  <c r="P173" i="2" s="1"/>
  <c r="Q236" i="2"/>
  <c r="E89" i="38" s="1"/>
  <c r="O236" i="2"/>
  <c r="P236" i="2" s="1"/>
  <c r="O286" i="2"/>
  <c r="P286" i="2" s="1"/>
  <c r="Q286" i="2"/>
  <c r="E139" i="38" s="1"/>
  <c r="Q212" i="2"/>
  <c r="E65" i="38" s="1"/>
  <c r="O212" i="2"/>
  <c r="P212" i="2" s="1"/>
  <c r="Q248" i="2"/>
  <c r="E101" i="38" s="1"/>
  <c r="O248" i="2"/>
  <c r="P248" i="2" s="1"/>
  <c r="Q247" i="2"/>
  <c r="E100" i="38" s="1"/>
  <c r="O247" i="2"/>
  <c r="P247" i="2" s="1"/>
  <c r="Q192" i="2"/>
  <c r="E45" i="38" s="1"/>
  <c r="O192" i="2"/>
  <c r="P192" i="2" s="1"/>
  <c r="Q179" i="2"/>
  <c r="E32" i="38" s="1"/>
  <c r="O179" i="2"/>
  <c r="P179" i="2" s="1"/>
  <c r="Q203" i="2"/>
  <c r="E56" i="38" s="1"/>
  <c r="O203" i="2"/>
  <c r="P203" i="2" s="1"/>
  <c r="O174" i="2"/>
  <c r="P174" i="2" s="1"/>
  <c r="Q174" i="2"/>
  <c r="E27" i="38" s="1"/>
  <c r="Q303" i="2"/>
  <c r="E156" i="38" s="1"/>
  <c r="O303" i="2"/>
  <c r="P303" i="2" s="1"/>
  <c r="Q217" i="2"/>
  <c r="E70" i="38" s="1"/>
  <c r="O217" i="2"/>
  <c r="P217" i="2" s="1"/>
  <c r="Q265" i="2"/>
  <c r="E118" i="38" s="1"/>
  <c r="O265" i="2"/>
  <c r="P265" i="2" s="1"/>
  <c r="Q274" i="2"/>
  <c r="E127" i="38" s="1"/>
  <c r="O274" i="2"/>
  <c r="P274" i="2" s="1"/>
  <c r="Q282" i="2"/>
  <c r="E135" i="38" s="1"/>
  <c r="O282" i="2"/>
  <c r="P282" i="2" s="1"/>
  <c r="Q257" i="2"/>
  <c r="E110" i="38" s="1"/>
  <c r="O257" i="2"/>
  <c r="P257" i="2" s="1"/>
  <c r="O284" i="2"/>
  <c r="P284" i="2" s="1"/>
  <c r="Q284" i="2"/>
  <c r="E137" i="38" s="1"/>
  <c r="Q187" i="2"/>
  <c r="E40" i="38" s="1"/>
  <c r="O187" i="2"/>
  <c r="P187" i="2" s="1"/>
  <c r="Q206" i="2"/>
  <c r="E59" i="38" s="1"/>
  <c r="O206" i="2"/>
  <c r="P206" i="2" s="1"/>
  <c r="O229" i="2"/>
  <c r="P229" i="2" s="1"/>
  <c r="Q229" i="2"/>
  <c r="E82" i="38" s="1"/>
  <c r="Q204" i="2"/>
  <c r="E57" i="38" s="1"/>
  <c r="O204" i="2"/>
  <c r="P204" i="2" s="1"/>
  <c r="O281" i="2"/>
  <c r="P281" i="2" s="1"/>
  <c r="Q281" i="2"/>
  <c r="E134" i="38" s="1"/>
  <c r="O250" i="2"/>
  <c r="P250" i="2" s="1"/>
  <c r="Q250" i="2"/>
  <c r="E103" i="38" s="1"/>
  <c r="O289" i="2"/>
  <c r="P289" i="2" s="1"/>
  <c r="Q289" i="2"/>
  <c r="E142" i="38" s="1"/>
  <c r="Q224" i="2"/>
  <c r="E77" i="38" s="1"/>
  <c r="O224" i="2"/>
  <c r="P224" i="2" s="1"/>
  <c r="Q207" i="2"/>
  <c r="E60" i="38" s="1"/>
  <c r="O207" i="2"/>
  <c r="P207" i="2" s="1"/>
  <c r="O270" i="2"/>
  <c r="P270" i="2" s="1"/>
  <c r="Q270" i="2"/>
  <c r="E123" i="38" s="1"/>
  <c r="Q230" i="2"/>
  <c r="E83" i="38" s="1"/>
  <c r="O230" i="2"/>
  <c r="P230" i="2" s="1"/>
  <c r="Q198" i="2"/>
  <c r="E51" i="38" s="1"/>
  <c r="O198" i="2"/>
  <c r="P198" i="2" s="1"/>
  <c r="Q205" i="2"/>
  <c r="E58" i="38" s="1"/>
  <c r="O205" i="2"/>
  <c r="P205" i="2" s="1"/>
  <c r="Q272" i="2"/>
  <c r="E125" i="38" s="1"/>
  <c r="O272" i="2"/>
  <c r="P272" i="2" s="1"/>
  <c r="Q196" i="2"/>
  <c r="E49" i="38" s="1"/>
  <c r="O196" i="2"/>
  <c r="P196" i="2" s="1"/>
  <c r="Q166" i="2"/>
  <c r="E19" i="38" s="1"/>
  <c r="O166" i="2"/>
  <c r="P166" i="2" s="1"/>
  <c r="O268" i="2"/>
  <c r="P268" i="2" s="1"/>
  <c r="Q268" i="2"/>
  <c r="E121" i="38" s="1"/>
  <c r="Q223" i="2"/>
  <c r="E76" i="38" s="1"/>
  <c r="O223" i="2"/>
  <c r="P223" i="2" s="1"/>
  <c r="O176" i="2"/>
  <c r="P176" i="2" s="1"/>
  <c r="Q176" i="2"/>
  <c r="E29" i="38" s="1"/>
  <c r="Q266" i="2"/>
  <c r="E119" i="38" s="1"/>
  <c r="O266" i="2"/>
  <c r="P266" i="2" s="1"/>
  <c r="Q280" i="2"/>
  <c r="E133" i="38" s="1"/>
  <c r="O280" i="2"/>
  <c r="P280" i="2" s="1"/>
  <c r="Q246" i="2"/>
  <c r="E99" i="38" s="1"/>
  <c r="O246" i="2"/>
  <c r="P246" i="2" s="1"/>
  <c r="Q199" i="2"/>
  <c r="E52" i="38" s="1"/>
  <c r="O199" i="2"/>
  <c r="P199" i="2" s="1"/>
  <c r="Q158" i="2"/>
  <c r="E11" i="38" s="1"/>
  <c r="O158" i="2"/>
  <c r="P158" i="2" s="1"/>
  <c r="Q180" i="2"/>
  <c r="E33" i="38" s="1"/>
  <c r="O180" i="2"/>
  <c r="P180" i="2" s="1"/>
  <c r="Q294" i="2"/>
  <c r="E147" i="38" s="1"/>
  <c r="O294" i="2"/>
  <c r="P294" i="2" s="1"/>
  <c r="O161" i="2"/>
  <c r="P161" i="2" s="1"/>
  <c r="Q161" i="2"/>
  <c r="E14" i="38" s="1"/>
  <c r="Q277" i="2"/>
  <c r="E130" i="38" s="1"/>
  <c r="O277" i="2"/>
  <c r="P277" i="2" s="1"/>
  <c r="O285" i="2"/>
  <c r="P285" i="2" s="1"/>
  <c r="Q285" i="2"/>
  <c r="E138" i="38" s="1"/>
  <c r="Q243" i="2"/>
  <c r="E96" i="38" s="1"/>
  <c r="O243" i="2"/>
  <c r="P243" i="2" s="1"/>
  <c r="Q221" i="2"/>
  <c r="E74" i="38" s="1"/>
  <c r="O221" i="2"/>
  <c r="P221" i="2" s="1"/>
  <c r="O291" i="2"/>
  <c r="P291" i="2" s="1"/>
  <c r="Q291" i="2"/>
  <c r="E144" i="38" s="1"/>
  <c r="Q214" i="2"/>
  <c r="E67" i="38" s="1"/>
  <c r="O214" i="2"/>
  <c r="P214" i="2" s="1"/>
  <c r="Q211" i="2"/>
  <c r="E64" i="38" s="1"/>
  <c r="O211" i="2"/>
  <c r="P211" i="2" s="1"/>
  <c r="Q254" i="2"/>
  <c r="E107" i="38" s="1"/>
  <c r="O254" i="2"/>
  <c r="P254" i="2" s="1"/>
  <c r="O276" i="2"/>
  <c r="P276" i="2" s="1"/>
  <c r="Q276" i="2"/>
  <c r="E129" i="38" s="1"/>
  <c r="Q271" i="2"/>
  <c r="E124" i="38" s="1"/>
  <c r="O271" i="2"/>
  <c r="P271" i="2" s="1"/>
  <c r="Q175" i="2"/>
  <c r="E28" i="38" s="1"/>
  <c r="O175" i="2"/>
  <c r="P175" i="2" s="1"/>
  <c r="Q162" i="2"/>
  <c r="E15" i="38" s="1"/>
  <c r="O162" i="2"/>
  <c r="P162" i="2" s="1"/>
  <c r="Q304" i="2"/>
  <c r="E157" i="38" s="1"/>
  <c r="O304" i="2"/>
  <c r="P304" i="2" s="1"/>
  <c r="Q283" i="2"/>
  <c r="E136" i="38" s="1"/>
  <c r="O283" i="2"/>
  <c r="P283" i="2" s="1"/>
  <c r="Q239" i="2"/>
  <c r="E92" i="38" s="1"/>
  <c r="O239" i="2"/>
  <c r="P239" i="2" s="1"/>
  <c r="O300" i="2"/>
  <c r="P300" i="2" s="1"/>
  <c r="Q300" i="2"/>
  <c r="E153" i="38" s="1"/>
  <c r="Q169" i="2"/>
  <c r="E22" i="38" s="1"/>
  <c r="O169" i="2"/>
  <c r="P169" i="2" s="1"/>
  <c r="Q256" i="2"/>
  <c r="E109" i="38" s="1"/>
  <c r="O256" i="2"/>
  <c r="P256" i="2" s="1"/>
  <c r="Q251" i="2"/>
  <c r="E104" i="38" s="1"/>
  <c r="O251" i="2"/>
  <c r="P251" i="2" s="1"/>
  <c r="Q195" i="2"/>
  <c r="E48" i="38" s="1"/>
  <c r="O195" i="2"/>
  <c r="P195" i="2" s="1"/>
  <c r="O358" i="2"/>
  <c r="P358" i="2" s="1"/>
  <c r="Q358" i="2"/>
  <c r="E59" i="39" s="1"/>
  <c r="O309" i="2"/>
  <c r="P309" i="2" s="1"/>
  <c r="Q309" i="2"/>
  <c r="E10" i="39" s="1"/>
  <c r="O398" i="2"/>
  <c r="P398" i="2" s="1"/>
  <c r="Q398" i="2"/>
  <c r="E99" i="39" s="1"/>
  <c r="O326" i="2"/>
  <c r="P326" i="2" s="1"/>
  <c r="Q326" i="2"/>
  <c r="E27" i="39" s="1"/>
  <c r="O409" i="2"/>
  <c r="P409" i="2" s="1"/>
  <c r="Q409" i="2"/>
  <c r="E110" i="39" s="1"/>
  <c r="O337" i="2"/>
  <c r="P337" i="2" s="1"/>
  <c r="Q337" i="2"/>
  <c r="E38" i="39" s="1"/>
  <c r="O437" i="2"/>
  <c r="P437" i="2" s="1"/>
  <c r="Q437" i="2"/>
  <c r="E138" i="39" s="1"/>
  <c r="O420" i="2"/>
  <c r="P420" i="2" s="1"/>
  <c r="Q420" i="2"/>
  <c r="E121" i="39" s="1"/>
  <c r="O336" i="2"/>
  <c r="P336" i="2" s="1"/>
  <c r="Q336" i="2"/>
  <c r="E37" i="39" s="1"/>
  <c r="O419" i="2"/>
  <c r="P419" i="2" s="1"/>
  <c r="Q419" i="2"/>
  <c r="E120" i="39" s="1"/>
  <c r="O347" i="2"/>
  <c r="P347" i="2" s="1"/>
  <c r="Q347" i="2"/>
  <c r="E48" i="39" s="1"/>
  <c r="O382" i="2"/>
  <c r="P382" i="2" s="1"/>
  <c r="Q382" i="2"/>
  <c r="E83" i="39" s="1"/>
  <c r="O430" i="2"/>
  <c r="P430" i="2" s="1"/>
  <c r="Q430" i="2"/>
  <c r="E131" i="39" s="1"/>
  <c r="O308" i="2"/>
  <c r="P308" i="2" s="1"/>
  <c r="Q308" i="2"/>
  <c r="E9" i="39" s="1"/>
  <c r="O412" i="2"/>
  <c r="P412" i="2" s="1"/>
  <c r="Q412" i="2"/>
  <c r="E113" i="39" s="1"/>
  <c r="O340" i="2"/>
  <c r="P340" i="2" s="1"/>
  <c r="Q340" i="2"/>
  <c r="E41" i="39" s="1"/>
  <c r="O411" i="2"/>
  <c r="P411" i="2" s="1"/>
  <c r="Q411" i="2"/>
  <c r="E112" i="39" s="1"/>
  <c r="O339" i="2"/>
  <c r="P339" i="2" s="1"/>
  <c r="Q339" i="2"/>
  <c r="E40" i="39" s="1"/>
  <c r="O407" i="2"/>
  <c r="P407" i="2" s="1"/>
  <c r="Q407" i="2"/>
  <c r="E108" i="39" s="1"/>
  <c r="O335" i="2"/>
  <c r="P335" i="2" s="1"/>
  <c r="Q335" i="2"/>
  <c r="E36" i="39" s="1"/>
  <c r="O449" i="2"/>
  <c r="P449" i="2" s="1"/>
  <c r="Q449" i="2"/>
  <c r="E150" i="39" s="1"/>
  <c r="O346" i="2"/>
  <c r="P346" i="2" s="1"/>
  <c r="Q346" i="2"/>
  <c r="E47" i="39" s="1"/>
  <c r="O391" i="2"/>
  <c r="P391" i="2" s="1"/>
  <c r="Q391" i="2"/>
  <c r="E92" i="39" s="1"/>
  <c r="O319" i="2"/>
  <c r="P319" i="2" s="1"/>
  <c r="Q319" i="2"/>
  <c r="E20" i="39" s="1"/>
  <c r="Q402" i="2"/>
  <c r="E103" i="39" s="1"/>
  <c r="O402" i="2"/>
  <c r="P402" i="2" s="1"/>
  <c r="O330" i="2"/>
  <c r="P330" i="2" s="1"/>
  <c r="Q330" i="2"/>
  <c r="E31" i="39" s="1"/>
  <c r="O386" i="2"/>
  <c r="P386" i="2" s="1"/>
  <c r="Q386" i="2"/>
  <c r="E87" i="39" s="1"/>
  <c r="O314" i="2"/>
  <c r="P314" i="2" s="1"/>
  <c r="Q314" i="2"/>
  <c r="E15" i="39" s="1"/>
  <c r="Q397" i="2"/>
  <c r="E98" i="39" s="1"/>
  <c r="O397" i="2"/>
  <c r="P397" i="2" s="1"/>
  <c r="O325" i="2"/>
  <c r="P325" i="2" s="1"/>
  <c r="Q325" i="2"/>
  <c r="E26" i="39" s="1"/>
  <c r="O389" i="2"/>
  <c r="P389" i="2" s="1"/>
  <c r="Q389" i="2"/>
  <c r="E90" i="39" s="1"/>
  <c r="O408" i="2"/>
  <c r="P408" i="2" s="1"/>
  <c r="Q408" i="2"/>
  <c r="E109" i="39" s="1"/>
  <c r="O324" i="2"/>
  <c r="P324" i="2" s="1"/>
  <c r="Q324" i="2"/>
  <c r="E25" i="39" s="1"/>
  <c r="O310" i="2"/>
  <c r="P310" i="2" s="1"/>
  <c r="Q310" i="2"/>
  <c r="E11" i="39" s="1"/>
  <c r="O352" i="2"/>
  <c r="P352" i="2" s="1"/>
  <c r="Q352" i="2"/>
  <c r="E53" i="39" s="1"/>
  <c r="O380" i="2"/>
  <c r="P380" i="2" s="1"/>
  <c r="Q380" i="2"/>
  <c r="E81" i="39" s="1"/>
  <c r="O334" i="2"/>
  <c r="P334" i="2" s="1"/>
  <c r="Q334" i="2"/>
  <c r="E35" i="39" s="1"/>
  <c r="O400" i="2"/>
  <c r="P400" i="2" s="1"/>
  <c r="Q400" i="2"/>
  <c r="E101" i="39" s="1"/>
  <c r="O384" i="2"/>
  <c r="P384" i="2" s="1"/>
  <c r="Q384" i="2"/>
  <c r="E85" i="39" s="1"/>
  <c r="O395" i="2"/>
  <c r="P395" i="2" s="1"/>
  <c r="Q395" i="2"/>
  <c r="E96" i="39" s="1"/>
  <c r="O323" i="2"/>
  <c r="P323" i="2" s="1"/>
  <c r="Q323" i="2"/>
  <c r="E24" i="39" s="1"/>
  <c r="O454" i="2"/>
  <c r="P454" i="2" s="1"/>
  <c r="Q454" i="2"/>
  <c r="E155" i="39" s="1"/>
  <c r="O370" i="2"/>
  <c r="P370" i="2" s="1"/>
  <c r="Q370" i="2"/>
  <c r="E71" i="39" s="1"/>
  <c r="O423" i="2"/>
  <c r="P423" i="2" s="1"/>
  <c r="Q423" i="2"/>
  <c r="E124" i="39" s="1"/>
  <c r="O453" i="2"/>
  <c r="P453" i="2" s="1"/>
  <c r="Q453" i="2"/>
  <c r="E154" i="39" s="1"/>
  <c r="O406" i="2"/>
  <c r="P406" i="2" s="1"/>
  <c r="Q406" i="2"/>
  <c r="E107" i="39" s="1"/>
  <c r="O440" i="2"/>
  <c r="P440" i="2" s="1"/>
  <c r="Q440" i="2"/>
  <c r="E141" i="39" s="1"/>
  <c r="O318" i="2"/>
  <c r="P318" i="2" s="1"/>
  <c r="Q318" i="2"/>
  <c r="E19" i="39" s="1"/>
  <c r="O399" i="2"/>
  <c r="P399" i="2" s="1"/>
  <c r="Q399" i="2"/>
  <c r="E100" i="39" s="1"/>
  <c r="O327" i="2"/>
  <c r="P327" i="2" s="1"/>
  <c r="Q327" i="2"/>
  <c r="E28" i="39" s="1"/>
  <c r="O374" i="2"/>
  <c r="P374" i="2" s="1"/>
  <c r="Q374" i="2"/>
  <c r="E75" i="39" s="1"/>
  <c r="O377" i="2"/>
  <c r="P377" i="2" s="1"/>
  <c r="Q377" i="2"/>
  <c r="E78" i="39" s="1"/>
  <c r="O385" i="2"/>
  <c r="P385" i="2" s="1"/>
  <c r="Q385" i="2"/>
  <c r="E86" i="39" s="1"/>
  <c r="O313" i="2"/>
  <c r="P313" i="2" s="1"/>
  <c r="Q313" i="2"/>
  <c r="E14" i="39" s="1"/>
  <c r="O329" i="2"/>
  <c r="P329" i="2" s="1"/>
  <c r="Q329" i="2"/>
  <c r="E30" i="39" s="1"/>
  <c r="O312" i="2"/>
  <c r="P312" i="2" s="1"/>
  <c r="Q312" i="2"/>
  <c r="E13" i="39" s="1"/>
  <c r="O345" i="2"/>
  <c r="P345" i="2" s="1"/>
  <c r="Q345" i="2"/>
  <c r="E46" i="39" s="1"/>
  <c r="O393" i="2"/>
  <c r="P393" i="2" s="1"/>
  <c r="Q393" i="2"/>
  <c r="E94" i="39" s="1"/>
  <c r="O442" i="2"/>
  <c r="P442" i="2" s="1"/>
  <c r="Q442" i="2"/>
  <c r="E143" i="39" s="1"/>
  <c r="O321" i="2"/>
  <c r="P321" i="2" s="1"/>
  <c r="Q321" i="2"/>
  <c r="E22" i="39" s="1"/>
  <c r="O357" i="2"/>
  <c r="P357" i="2" s="1"/>
  <c r="Q357" i="2"/>
  <c r="E58" i="39" s="1"/>
  <c r="O404" i="2"/>
  <c r="P404" i="2" s="1"/>
  <c r="Q404" i="2"/>
  <c r="E105" i="39" s="1"/>
  <c r="O429" i="2"/>
  <c r="P429" i="2" s="1"/>
  <c r="Q429" i="2"/>
  <c r="E130" i="39" s="1"/>
  <c r="O425" i="2"/>
  <c r="P425" i="2" s="1"/>
  <c r="Q425" i="2"/>
  <c r="E126" i="39" s="1"/>
  <c r="O333" i="2"/>
  <c r="P333" i="2" s="1"/>
  <c r="Q333" i="2"/>
  <c r="E34" i="39" s="1"/>
  <c r="O392" i="2"/>
  <c r="P392" i="2" s="1"/>
  <c r="Q392" i="2"/>
  <c r="E93" i="39" s="1"/>
  <c r="O320" i="2"/>
  <c r="P320" i="2" s="1"/>
  <c r="Q320" i="2"/>
  <c r="E21" i="39" s="1"/>
  <c r="O403" i="2"/>
  <c r="P403" i="2" s="1"/>
  <c r="Q403" i="2"/>
  <c r="E104" i="39" s="1"/>
  <c r="O331" i="2"/>
  <c r="P331" i="2" s="1"/>
  <c r="Q331" i="2"/>
  <c r="E32" i="39" s="1"/>
  <c r="O342" i="2"/>
  <c r="P342" i="2" s="1"/>
  <c r="Q342" i="2"/>
  <c r="E43" i="39" s="1"/>
  <c r="O424" i="2"/>
  <c r="P424" i="2" s="1"/>
  <c r="Q424" i="2"/>
  <c r="E125" i="39" s="1"/>
  <c r="Q418" i="2"/>
  <c r="E119" i="39" s="1"/>
  <c r="O418" i="2"/>
  <c r="P418" i="2" s="1"/>
  <c r="Q405" i="2"/>
  <c r="E106" i="39" s="1"/>
  <c r="O405" i="2"/>
  <c r="P405" i="2" s="1"/>
  <c r="O413" i="2"/>
  <c r="P413" i="2" s="1"/>
  <c r="Q413" i="2"/>
  <c r="E114" i="39" s="1"/>
  <c r="O452" i="2"/>
  <c r="P452" i="2" s="1"/>
  <c r="Q452" i="2"/>
  <c r="E153" i="39" s="1"/>
  <c r="O381" i="2"/>
  <c r="P381" i="2" s="1"/>
  <c r="Q381" i="2"/>
  <c r="E82" i="39" s="1"/>
  <c r="O353" i="2"/>
  <c r="P353" i="2" s="1"/>
  <c r="Q353" i="2"/>
  <c r="E54" i="39" s="1"/>
  <c r="O441" i="2"/>
  <c r="P441" i="2" s="1"/>
  <c r="Q441" i="2"/>
  <c r="E142" i="39" s="1"/>
  <c r="O368" i="2"/>
  <c r="P368" i="2" s="1"/>
  <c r="Q368" i="2"/>
  <c r="E69" i="39" s="1"/>
  <c r="O379" i="2"/>
  <c r="P379" i="2" s="1"/>
  <c r="Q379" i="2"/>
  <c r="E80" i="39" s="1"/>
  <c r="O307" i="2"/>
  <c r="P307" i="2" s="1"/>
  <c r="Q307" i="2"/>
  <c r="E8" i="39" s="1"/>
  <c r="O390" i="2"/>
  <c r="P390" i="2" s="1"/>
  <c r="Q390" i="2"/>
  <c r="E91" i="39" s="1"/>
  <c r="O328" i="2"/>
  <c r="P328" i="2" s="1"/>
  <c r="Q328" i="2"/>
  <c r="E29" i="39" s="1"/>
  <c r="Q394" i="2"/>
  <c r="E95" i="39" s="1"/>
  <c r="O394" i="2"/>
  <c r="P394" i="2" s="1"/>
  <c r="O322" i="2"/>
  <c r="P322" i="2" s="1"/>
  <c r="Q322" i="2"/>
  <c r="E23" i="39" s="1"/>
  <c r="O369" i="2"/>
  <c r="P369" i="2" s="1"/>
  <c r="Q369" i="2"/>
  <c r="E70" i="39" s="1"/>
  <c r="O417" i="2"/>
  <c r="P417" i="2" s="1"/>
  <c r="Q417" i="2"/>
  <c r="E118" i="39" s="1"/>
  <c r="O428" i="2"/>
  <c r="P428" i="2" s="1"/>
  <c r="Q428" i="2"/>
  <c r="E129" i="39" s="1"/>
  <c r="O439" i="2"/>
  <c r="P439" i="2" s="1"/>
  <c r="Q439" i="2"/>
  <c r="E140" i="39" s="1"/>
  <c r="O367" i="2"/>
  <c r="P367" i="2" s="1"/>
  <c r="Q367" i="2"/>
  <c r="E68" i="39" s="1"/>
  <c r="O450" i="2"/>
  <c r="P450" i="2" s="1"/>
  <c r="Q450" i="2"/>
  <c r="E151" i="39" s="1"/>
  <c r="O388" i="2"/>
  <c r="P388" i="2" s="1"/>
  <c r="Q388" i="2"/>
  <c r="E89" i="39" s="1"/>
  <c r="O387" i="2"/>
  <c r="P387" i="2" s="1"/>
  <c r="Q387" i="2"/>
  <c r="E88" i="39" s="1"/>
  <c r="O315" i="2"/>
  <c r="P315" i="2" s="1"/>
  <c r="Q315" i="2"/>
  <c r="E16" i="39" s="1"/>
  <c r="O446" i="2"/>
  <c r="P446" i="2" s="1"/>
  <c r="Q446" i="2"/>
  <c r="E147" i="39" s="1"/>
  <c r="O362" i="2"/>
  <c r="P362" i="2" s="1"/>
  <c r="Q362" i="2"/>
  <c r="E63" i="39" s="1"/>
  <c r="Q445" i="2"/>
  <c r="E146" i="39" s="1"/>
  <c r="O445" i="2"/>
  <c r="P445" i="2" s="1"/>
  <c r="O373" i="2"/>
  <c r="P373" i="2" s="1"/>
  <c r="Q373" i="2"/>
  <c r="E74" i="39" s="1"/>
  <c r="O396" i="2"/>
  <c r="P396" i="2" s="1"/>
  <c r="Q396" i="2"/>
  <c r="E97" i="39" s="1"/>
  <c r="O317" i="2"/>
  <c r="P317" i="2" s="1"/>
  <c r="Q317" i="2"/>
  <c r="E18" i="39" s="1"/>
  <c r="O456" i="2"/>
  <c r="P456" i="2" s="1"/>
  <c r="Q456" i="2"/>
  <c r="E157" i="39" s="1"/>
  <c r="O372" i="2"/>
  <c r="P372" i="2" s="1"/>
  <c r="Q372" i="2"/>
  <c r="E73" i="39" s="1"/>
  <c r="O455" i="2"/>
  <c r="P455" i="2" s="1"/>
  <c r="Q455" i="2"/>
  <c r="E156" i="39" s="1"/>
  <c r="O383" i="2"/>
  <c r="P383" i="2" s="1"/>
  <c r="Q383" i="2"/>
  <c r="E84" i="39" s="1"/>
  <c r="O311" i="2"/>
  <c r="P311" i="2" s="1"/>
  <c r="Q311" i="2"/>
  <c r="E12" i="39" s="1"/>
  <c r="O414" i="2"/>
  <c r="P414" i="2" s="1"/>
  <c r="Q414" i="2"/>
  <c r="E115" i="39" s="1"/>
  <c r="O351" i="2"/>
  <c r="P351" i="2" s="1"/>
  <c r="Q351" i="2"/>
  <c r="E52" i="39" s="1"/>
  <c r="O401" i="2"/>
  <c r="P401" i="2" s="1"/>
  <c r="Q401" i="2"/>
  <c r="E102" i="39" s="1"/>
  <c r="O451" i="2"/>
  <c r="P451" i="2" s="1"/>
  <c r="Q451" i="2"/>
  <c r="E152" i="39" s="1"/>
  <c r="O356" i="2"/>
  <c r="P356" i="2" s="1"/>
  <c r="Q356" i="2"/>
  <c r="E57" i="39" s="1"/>
  <c r="O378" i="2"/>
  <c r="P378" i="2" s="1"/>
  <c r="Q378" i="2"/>
  <c r="E79" i="39" s="1"/>
  <c r="O316" i="2"/>
  <c r="P316" i="2" s="1"/>
  <c r="Q316" i="2"/>
  <c r="E17" i="39" s="1"/>
  <c r="O366" i="2"/>
  <c r="P366" i="2" s="1"/>
  <c r="Q366" i="2"/>
  <c r="E67" i="39" s="1"/>
  <c r="O341" i="2"/>
  <c r="P341" i="2" s="1"/>
  <c r="Q341" i="2"/>
  <c r="E42" i="39" s="1"/>
  <c r="O376" i="2"/>
  <c r="P376" i="2" s="1"/>
  <c r="Q376" i="2"/>
  <c r="E77" i="39" s="1"/>
  <c r="O447" i="2"/>
  <c r="P447" i="2" s="1"/>
  <c r="Q447" i="2"/>
  <c r="E148" i="39" s="1"/>
  <c r="O375" i="2"/>
  <c r="P375" i="2" s="1"/>
  <c r="Q375" i="2"/>
  <c r="E76" i="39" s="1"/>
  <c r="O433" i="2"/>
  <c r="P433" i="2" s="1"/>
  <c r="Q433" i="2"/>
  <c r="E134" i="39" s="1"/>
  <c r="O361" i="2"/>
  <c r="P361" i="2" s="1"/>
  <c r="Q361" i="2"/>
  <c r="E62" i="39" s="1"/>
  <c r="Q444" i="2"/>
  <c r="E145" i="39" s="1"/>
  <c r="O444" i="2"/>
  <c r="P444" i="2" s="1"/>
  <c r="O360" i="2"/>
  <c r="P360" i="2" s="1"/>
  <c r="Q360" i="2"/>
  <c r="E61" i="39" s="1"/>
  <c r="O443" i="2"/>
  <c r="P443" i="2" s="1"/>
  <c r="Q443" i="2"/>
  <c r="E144" i="39" s="1"/>
  <c r="O371" i="2"/>
  <c r="P371" i="2" s="1"/>
  <c r="Q371" i="2"/>
  <c r="E72" i="39" s="1"/>
  <c r="O416" i="2"/>
  <c r="P416" i="2" s="1"/>
  <c r="Q416" i="2"/>
  <c r="E117" i="39" s="1"/>
  <c r="O344" i="2"/>
  <c r="P344" i="2" s="1"/>
  <c r="Q344" i="2"/>
  <c r="E45" i="39" s="1"/>
  <c r="O427" i="2"/>
  <c r="P427" i="2" s="1"/>
  <c r="Q427" i="2"/>
  <c r="E128" i="39" s="1"/>
  <c r="O355" i="2"/>
  <c r="P355" i="2" s="1"/>
  <c r="Q355" i="2"/>
  <c r="E56" i="39" s="1"/>
  <c r="O438" i="2"/>
  <c r="P438" i="2" s="1"/>
  <c r="Q438" i="2"/>
  <c r="E139" i="39" s="1"/>
  <c r="O448" i="2"/>
  <c r="P448" i="2" s="1"/>
  <c r="Q448" i="2"/>
  <c r="E149" i="39" s="1"/>
  <c r="O422" i="2"/>
  <c r="P422" i="2" s="1"/>
  <c r="Q422" i="2"/>
  <c r="E123" i="39" s="1"/>
  <c r="O434" i="2"/>
  <c r="P434" i="2" s="1"/>
  <c r="Q434" i="2"/>
  <c r="E135" i="39" s="1"/>
  <c r="O350" i="2"/>
  <c r="P350" i="2" s="1"/>
  <c r="Q350" i="2"/>
  <c r="E51" i="39" s="1"/>
  <c r="O332" i="2"/>
  <c r="P332" i="2" s="1"/>
  <c r="Q332" i="2"/>
  <c r="E33" i="39" s="1"/>
  <c r="O426" i="2"/>
  <c r="P426" i="2" s="1"/>
  <c r="Q426" i="2"/>
  <c r="E127" i="39" s="1"/>
  <c r="O354" i="2"/>
  <c r="P354" i="2" s="1"/>
  <c r="Q354" i="2"/>
  <c r="E55" i="39" s="1"/>
  <c r="O436" i="2"/>
  <c r="P436" i="2" s="1"/>
  <c r="Q436" i="2"/>
  <c r="E137" i="39" s="1"/>
  <c r="O364" i="2"/>
  <c r="P364" i="2" s="1"/>
  <c r="Q364" i="2"/>
  <c r="E65" i="39" s="1"/>
  <c r="O410" i="2"/>
  <c r="P410" i="2" s="1"/>
  <c r="Q410" i="2"/>
  <c r="E111" i="39" s="1"/>
  <c r="O338" i="2"/>
  <c r="P338" i="2" s="1"/>
  <c r="Q338" i="2"/>
  <c r="E39" i="39" s="1"/>
  <c r="Q421" i="2"/>
  <c r="E122" i="39" s="1"/>
  <c r="O421" i="2"/>
  <c r="P421" i="2" s="1"/>
  <c r="O349" i="2"/>
  <c r="P349" i="2" s="1"/>
  <c r="Q349" i="2"/>
  <c r="E50" i="39" s="1"/>
  <c r="Q432" i="2"/>
  <c r="E133" i="39" s="1"/>
  <c r="O432" i="2"/>
  <c r="P432" i="2" s="1"/>
  <c r="O348" i="2"/>
  <c r="P348" i="2" s="1"/>
  <c r="Q348" i="2"/>
  <c r="E49" i="39" s="1"/>
  <c r="O431" i="2"/>
  <c r="P431" i="2" s="1"/>
  <c r="Q431" i="2"/>
  <c r="E132" i="39" s="1"/>
  <c r="O359" i="2"/>
  <c r="P359" i="2" s="1"/>
  <c r="Q359" i="2"/>
  <c r="E60" i="39" s="1"/>
  <c r="O365" i="2"/>
  <c r="P365" i="2" s="1"/>
  <c r="Q365" i="2"/>
  <c r="E66" i="39" s="1"/>
  <c r="Q415" i="2"/>
  <c r="E116" i="39" s="1"/>
  <c r="O415" i="2"/>
  <c r="P415" i="2" s="1"/>
  <c r="O343" i="2"/>
  <c r="P343" i="2" s="1"/>
  <c r="Q343" i="2"/>
  <c r="E44" i="39" s="1"/>
  <c r="O435" i="2"/>
  <c r="P435" i="2" s="1"/>
  <c r="Q435" i="2"/>
  <c r="E136" i="39" s="1"/>
  <c r="O363" i="2"/>
  <c r="P363" i="2" s="1"/>
  <c r="Q363" i="2"/>
  <c r="E64" i="39" s="1"/>
  <c r="E23" i="41" l="1"/>
  <c r="Q3" i="2"/>
  <c r="O3" i="2"/>
  <c r="P3" i="2" s="1"/>
  <c r="O4" i="2"/>
  <c r="O5" i="2"/>
  <c r="P5" i="2" s="1"/>
  <c r="O8" i="2"/>
  <c r="O11" i="2"/>
  <c r="O14" i="2"/>
  <c r="P14" i="2" s="1"/>
  <c r="O17" i="2"/>
  <c r="O9" i="2"/>
  <c r="O24" i="2"/>
  <c r="O15" i="2"/>
  <c r="O12" i="2"/>
  <c r="P12" i="2" s="1"/>
  <c r="O18" i="2"/>
  <c r="P18" i="2" s="1"/>
  <c r="O13" i="2"/>
  <c r="O16" i="2"/>
  <c r="P16" i="2" s="1"/>
  <c r="O28" i="2"/>
  <c r="O7" i="2"/>
  <c r="O10" i="2"/>
  <c r="P10" i="2" s="1"/>
  <c r="Q8" i="2"/>
  <c r="E8" i="41" l="1"/>
  <c r="Q4" i="2"/>
  <c r="P9" i="2"/>
  <c r="E13" i="41"/>
  <c r="P8" i="2"/>
  <c r="P7" i="2"/>
  <c r="P13" i="2"/>
  <c r="P17" i="2"/>
  <c r="P15" i="2"/>
  <c r="P11" i="2"/>
  <c r="P4" i="2"/>
  <c r="O94" i="2"/>
  <c r="P94" i="2" s="1"/>
  <c r="O53" i="2"/>
  <c r="P53" i="2" s="1"/>
  <c r="O136" i="2"/>
  <c r="P136" i="2" s="1"/>
  <c r="O80" i="2"/>
  <c r="P80" i="2" s="1"/>
  <c r="O150" i="2"/>
  <c r="P150" i="2" s="1"/>
  <c r="O37" i="2"/>
  <c r="P37" i="2" s="1"/>
  <c r="O146" i="2"/>
  <c r="P146" i="2" s="1"/>
  <c r="P21" i="2"/>
  <c r="O63" i="2"/>
  <c r="P63" i="2" s="1"/>
  <c r="O75" i="2"/>
  <c r="P75" i="2" s="1"/>
  <c r="O77" i="2"/>
  <c r="P77" i="2" s="1"/>
  <c r="O110" i="2"/>
  <c r="P110" i="2" s="1"/>
  <c r="O135" i="2"/>
  <c r="P135" i="2" s="1"/>
  <c r="O127" i="2"/>
  <c r="P127" i="2" s="1"/>
  <c r="O92" i="2"/>
  <c r="P92" i="2" s="1"/>
  <c r="O126" i="2"/>
  <c r="P126" i="2" s="1"/>
  <c r="O95" i="2"/>
  <c r="P95" i="2" s="1"/>
  <c r="O87" i="2"/>
  <c r="P87" i="2" s="1"/>
  <c r="O56" i="2"/>
  <c r="P56" i="2" s="1"/>
  <c r="O43" i="2"/>
  <c r="P43" i="2" s="1"/>
  <c r="O113" i="2"/>
  <c r="P113" i="2" s="1"/>
  <c r="O31" i="2"/>
  <c r="P31" i="2" s="1"/>
  <c r="O83" i="2"/>
  <c r="P83" i="2" s="1"/>
  <c r="O78" i="2"/>
  <c r="P78" i="2" s="1"/>
  <c r="O22" i="2"/>
  <c r="P22" i="2" s="1"/>
  <c r="O111" i="2"/>
  <c r="P111" i="2" s="1"/>
  <c r="O152" i="2"/>
  <c r="P152" i="2" s="1"/>
  <c r="O73" i="2"/>
  <c r="P73" i="2" s="1"/>
  <c r="O137" i="2"/>
  <c r="P137" i="2" s="1"/>
  <c r="O51" i="2"/>
  <c r="P51" i="2" s="1"/>
  <c r="O151" i="2"/>
  <c r="P151" i="2" s="1"/>
  <c r="O40" i="2"/>
  <c r="P40" i="2" s="1"/>
  <c r="O58" i="2"/>
  <c r="P58" i="2" s="1"/>
  <c r="O114" i="2"/>
  <c r="P114" i="2" s="1"/>
  <c r="O138" i="2"/>
  <c r="P138" i="2" s="1"/>
  <c r="O69" i="2"/>
  <c r="P69" i="2" s="1"/>
  <c r="O25" i="2"/>
  <c r="P25" i="2" s="1"/>
  <c r="O120" i="2"/>
  <c r="P120" i="2" s="1"/>
  <c r="O103" i="2"/>
  <c r="P103" i="2" s="1"/>
  <c r="O59" i="2"/>
  <c r="P59" i="2" s="1"/>
  <c r="O49" i="2"/>
  <c r="P49" i="2" s="1"/>
  <c r="O29" i="2"/>
  <c r="P29" i="2" s="1"/>
  <c r="O27" i="2"/>
  <c r="P27" i="2" s="1"/>
  <c r="O116" i="2"/>
  <c r="P116" i="2" s="1"/>
  <c r="O118" i="2"/>
  <c r="P118" i="2" s="1"/>
  <c r="O98" i="2"/>
  <c r="P98" i="2" s="1"/>
  <c r="O64" i="2"/>
  <c r="P64" i="2" s="1"/>
  <c r="O48" i="2"/>
  <c r="P48" i="2" s="1"/>
  <c r="O121" i="2"/>
  <c r="P121" i="2" s="1"/>
  <c r="O34" i="2"/>
  <c r="P34" i="2" s="1"/>
  <c r="O60" i="2"/>
  <c r="P60" i="2" s="1"/>
  <c r="O52" i="2"/>
  <c r="P52" i="2" s="1"/>
  <c r="O96" i="2"/>
  <c r="P96" i="2" s="1"/>
  <c r="O100" i="2"/>
  <c r="P100" i="2" s="1"/>
  <c r="O71" i="2"/>
  <c r="P71" i="2" s="1"/>
  <c r="O57" i="2"/>
  <c r="P57" i="2" s="1"/>
  <c r="O44" i="2"/>
  <c r="P44" i="2" s="1"/>
  <c r="O124" i="2"/>
  <c r="P124" i="2" s="1"/>
  <c r="O93" i="2"/>
  <c r="P93" i="2" s="1"/>
  <c r="O62" i="2"/>
  <c r="P62" i="2" s="1"/>
  <c r="O142" i="2"/>
  <c r="P142" i="2" s="1"/>
  <c r="O104" i="2"/>
  <c r="P104" i="2" s="1"/>
  <c r="O45" i="2"/>
  <c r="P45" i="2" s="1"/>
  <c r="O86" i="2"/>
  <c r="P86" i="2" s="1"/>
  <c r="O129" i="2"/>
  <c r="P129" i="2" s="1"/>
  <c r="O101" i="2"/>
  <c r="P101" i="2" s="1"/>
  <c r="O42" i="2"/>
  <c r="P42" i="2" s="1"/>
  <c r="O41" i="2"/>
  <c r="P41" i="2" s="1"/>
  <c r="O65" i="2"/>
  <c r="P65" i="2" s="1"/>
  <c r="O72" i="2"/>
  <c r="P72" i="2" s="1"/>
  <c r="O147" i="2"/>
  <c r="P147" i="2" s="1"/>
  <c r="O91" i="2"/>
  <c r="P91" i="2" s="1"/>
  <c r="O76" i="2"/>
  <c r="P76" i="2" s="1"/>
  <c r="O119" i="2"/>
  <c r="P119" i="2" s="1"/>
  <c r="O79" i="2"/>
  <c r="P79" i="2" s="1"/>
  <c r="O143" i="2"/>
  <c r="P143" i="2" s="1"/>
  <c r="O115" i="2"/>
  <c r="P115" i="2" s="1"/>
  <c r="O109" i="2"/>
  <c r="P109" i="2" s="1"/>
  <c r="O149" i="2"/>
  <c r="P149" i="2" s="1"/>
  <c r="O39" i="2"/>
  <c r="P39" i="2" s="1"/>
  <c r="O55" i="2"/>
  <c r="P55" i="2" s="1"/>
  <c r="O54" i="2"/>
  <c r="P54" i="2" s="1"/>
  <c r="O46" i="2"/>
  <c r="P46" i="2" s="1"/>
  <c r="O90" i="2"/>
  <c r="P90" i="2" s="1"/>
  <c r="O70" i="2"/>
  <c r="P70" i="2" s="1"/>
  <c r="O66" i="2"/>
  <c r="P66" i="2" s="1"/>
  <c r="O141" i="2"/>
  <c r="P141" i="2" s="1"/>
  <c r="O67" i="2"/>
  <c r="P67" i="2" s="1"/>
  <c r="O139" i="2"/>
  <c r="P139" i="2" s="1"/>
  <c r="O26" i="2"/>
  <c r="P26" i="2" s="1"/>
  <c r="O23" i="2"/>
  <c r="P23" i="2" s="1"/>
  <c r="O88" i="2"/>
  <c r="P88" i="2" s="1"/>
  <c r="O68" i="2"/>
  <c r="P68" i="2" s="1"/>
  <c r="O35" i="2"/>
  <c r="P35" i="2" s="1"/>
  <c r="O140" i="2"/>
  <c r="P140" i="2" s="1"/>
  <c r="O38" i="2"/>
  <c r="P38" i="2" s="1"/>
  <c r="O123" i="2"/>
  <c r="P123" i="2" s="1"/>
  <c r="O131" i="2"/>
  <c r="P131" i="2" s="1"/>
  <c r="O134" i="2"/>
  <c r="P134" i="2" s="1"/>
  <c r="O132" i="2"/>
  <c r="P132" i="2" s="1"/>
  <c r="O144" i="2"/>
  <c r="P144" i="2" s="1"/>
  <c r="O50" i="2"/>
  <c r="P50" i="2" s="1"/>
  <c r="O130" i="2"/>
  <c r="P130" i="2" s="1"/>
  <c r="O99" i="2"/>
  <c r="P99" i="2" s="1"/>
  <c r="O74" i="2"/>
  <c r="P74" i="2" s="1"/>
  <c r="O148" i="2"/>
  <c r="P148" i="2" s="1"/>
  <c r="O128" i="2"/>
  <c r="P128" i="2" s="1"/>
  <c r="O85" i="2"/>
  <c r="P85" i="2" s="1"/>
  <c r="O36" i="2"/>
  <c r="P36" i="2" s="1"/>
  <c r="O102" i="2"/>
  <c r="P102" i="2" s="1"/>
  <c r="O82" i="2"/>
  <c r="P82" i="2" s="1"/>
  <c r="O89" i="2"/>
  <c r="P89" i="2" s="1"/>
  <c r="O112" i="2"/>
  <c r="P112" i="2" s="1"/>
  <c r="O81" i="2"/>
  <c r="P81" i="2" s="1"/>
  <c r="O47" i="2"/>
  <c r="P47" i="2" s="1"/>
  <c r="O32" i="2"/>
  <c r="P32" i="2" s="1"/>
  <c r="O106" i="2"/>
  <c r="P106" i="2" s="1"/>
  <c r="O108" i="2"/>
  <c r="P108" i="2" s="1"/>
  <c r="O30" i="2"/>
  <c r="P30" i="2" s="1"/>
  <c r="O133" i="2"/>
  <c r="P133" i="2" s="1"/>
  <c r="O61" i="2"/>
  <c r="P61" i="2" s="1"/>
  <c r="O125" i="2"/>
  <c r="P125" i="2" s="1"/>
  <c r="O97" i="2"/>
  <c r="P97" i="2" s="1"/>
  <c r="O145" i="2"/>
  <c r="P145" i="2" s="1"/>
  <c r="O117" i="2"/>
  <c r="P117" i="2" s="1"/>
  <c r="O122" i="2"/>
  <c r="P122" i="2" s="1"/>
  <c r="O107" i="2"/>
  <c r="P107" i="2" s="1"/>
  <c r="O84" i="2"/>
  <c r="P84" i="2" s="1"/>
  <c r="O33" i="2"/>
  <c r="P33" i="2" s="1"/>
  <c r="O105" i="2"/>
  <c r="P105" i="2" s="1"/>
  <c r="Q26" i="2"/>
  <c r="Q17" i="2"/>
  <c r="Q5" i="2"/>
  <c r="Q14" i="2"/>
  <c r="Q11" i="2"/>
  <c r="Q20" i="2"/>
  <c r="Q28" i="2"/>
  <c r="P28" i="2"/>
  <c r="Q19" i="2"/>
  <c r="O19" i="2"/>
  <c r="P19" i="2" s="1"/>
  <c r="Q24" i="2"/>
  <c r="P24" i="2"/>
  <c r="O6" i="2"/>
  <c r="P6" i="2" s="1"/>
  <c r="Q23" i="2"/>
  <c r="Q25" i="2"/>
  <c r="Q15" i="2"/>
  <c r="Q27" i="2"/>
  <c r="Q10" i="2"/>
  <c r="Q7" i="2"/>
  <c r="Q9" i="2"/>
  <c r="Q48" i="2"/>
  <c r="Q16" i="2"/>
  <c r="Q55" i="2"/>
  <c r="Q66" i="2"/>
  <c r="Q12" i="2"/>
  <c r="Q75" i="2"/>
  <c r="Q43" i="2"/>
  <c r="Q98" i="2"/>
  <c r="Q77" i="2"/>
  <c r="Q110" i="2"/>
  <c r="Q135" i="2"/>
  <c r="Q127" i="2"/>
  <c r="Q92" i="2"/>
  <c r="Q139" i="2"/>
  <c r="Q132" i="2"/>
  <c r="Q99" i="2"/>
  <c r="Q63" i="2"/>
  <c r="Q54" i="2"/>
  <c r="Q141" i="2"/>
  <c r="Q64" i="2"/>
  <c r="Q120" i="2"/>
  <c r="Q152" i="2"/>
  <c r="Q113" i="2"/>
  <c r="Q73" i="2"/>
  <c r="Q137" i="2"/>
  <c r="Q103" i="2"/>
  <c r="Q31" i="2"/>
  <c r="Q51" i="2"/>
  <c r="Q59" i="2"/>
  <c r="Q49" i="2"/>
  <c r="Q78" i="2"/>
  <c r="Q38" i="2"/>
  <c r="Q144" i="2"/>
  <c r="Q50" i="2"/>
  <c r="Q85" i="2"/>
  <c r="Q36" i="2"/>
  <c r="Q102" i="2"/>
  <c r="Q89" i="2"/>
  <c r="Q81" i="2"/>
  <c r="Q47" i="2"/>
  <c r="Q32" i="2"/>
  <c r="Q108" i="2"/>
  <c r="Q97" i="2"/>
  <c r="Q117" i="2"/>
  <c r="Q122" i="2"/>
  <c r="Q107" i="2"/>
  <c r="Q123" i="2"/>
  <c r="Q148" i="2"/>
  <c r="Q68" i="2"/>
  <c r="Q22" i="2"/>
  <c r="Q106" i="2"/>
  <c r="Q61" i="2"/>
  <c r="Q13" i="2"/>
  <c r="Q21" i="2"/>
  <c r="Q146" i="2"/>
  <c r="Q76" i="2"/>
  <c r="Q101" i="2"/>
  <c r="Q34" i="2"/>
  <c r="Q60" i="2"/>
  <c r="Q52" i="2"/>
  <c r="Q96" i="2"/>
  <c r="Q100" i="2"/>
  <c r="Q71" i="2"/>
  <c r="Q57" i="2"/>
  <c r="Q151" i="2"/>
  <c r="Q40" i="2"/>
  <c r="Q114" i="2"/>
  <c r="Q121" i="2"/>
  <c r="Q134" i="2"/>
  <c r="Q74" i="2"/>
  <c r="Q128" i="2"/>
  <c r="Q42" i="2"/>
  <c r="Q44" i="2"/>
  <c r="Q124" i="2"/>
  <c r="Q93" i="2"/>
  <c r="Q62" i="2"/>
  <c r="Q142" i="2"/>
  <c r="Q104" i="2"/>
  <c r="Q45" i="2"/>
  <c r="Q86" i="2"/>
  <c r="Q129" i="2"/>
  <c r="Q84" i="2"/>
  <c r="Q131" i="2"/>
  <c r="Q130" i="2"/>
  <c r="Q82" i="2"/>
  <c r="Q112" i="2"/>
  <c r="Q140" i="2"/>
  <c r="Q94" i="2"/>
  <c r="Q126" i="2"/>
  <c r="Q138" i="2"/>
  <c r="Q41" i="2"/>
  <c r="Q65" i="2"/>
  <c r="Q72" i="2"/>
  <c r="Q147" i="2"/>
  <c r="Q91" i="2"/>
  <c r="Q35" i="2"/>
  <c r="Q133" i="2"/>
  <c r="Q125" i="2"/>
  <c r="Q145" i="2"/>
  <c r="Q69" i="2"/>
  <c r="Q53" i="2"/>
  <c r="Q116" i="2"/>
  <c r="Q119" i="2"/>
  <c r="Q79" i="2"/>
  <c r="Q143" i="2"/>
  <c r="Q115" i="2"/>
  <c r="Q109" i="2"/>
  <c r="Q149" i="2"/>
  <c r="Q39" i="2"/>
  <c r="Q33" i="2"/>
  <c r="Q83" i="2"/>
  <c r="Q58" i="2"/>
  <c r="Q88" i="2"/>
  <c r="Q46" i="2"/>
  <c r="Q90" i="2"/>
  <c r="Q70" i="2"/>
  <c r="Q105" i="2"/>
  <c r="Q95" i="2"/>
  <c r="Q118" i="2"/>
  <c r="Q87" i="2"/>
  <c r="Q56" i="2"/>
  <c r="Q136" i="2"/>
  <c r="Q111" i="2"/>
  <c r="Q80" i="2"/>
  <c r="Q150" i="2"/>
  <c r="Q37" i="2"/>
  <c r="Q67" i="2"/>
  <c r="Q30" i="2"/>
  <c r="Q29" i="2"/>
  <c r="B9" i="27"/>
  <c r="F9" i="27"/>
  <c r="G9" i="27"/>
  <c r="B10" i="27"/>
  <c r="F10" i="27"/>
  <c r="G10" i="27"/>
  <c r="B11" i="27"/>
  <c r="F11" i="27"/>
  <c r="G11" i="27"/>
  <c r="B12" i="27"/>
  <c r="F12" i="27"/>
  <c r="G12" i="27"/>
  <c r="B13" i="27"/>
  <c r="B14" i="27"/>
  <c r="B15" i="27"/>
  <c r="B16" i="27"/>
  <c r="B17" i="27"/>
  <c r="B18" i="27"/>
  <c r="B19" i="27"/>
  <c r="B20" i="27"/>
  <c r="B21" i="27"/>
  <c r="B22" i="27"/>
  <c r="B23" i="27"/>
  <c r="B24" i="27"/>
  <c r="B25" i="27"/>
  <c r="B26" i="27"/>
  <c r="B27" i="27"/>
  <c r="B28" i="27"/>
  <c r="B29" i="27"/>
  <c r="B30" i="27"/>
  <c r="B31" i="27"/>
  <c r="B32" i="27"/>
  <c r="B33" i="27"/>
  <c r="B34" i="27"/>
  <c r="B35" i="27"/>
  <c r="B36" i="27"/>
  <c r="B37" i="27"/>
  <c r="B38" i="27"/>
  <c r="B39" i="27"/>
  <c r="B40" i="27"/>
  <c r="B41" i="27"/>
  <c r="B42" i="27"/>
  <c r="B43" i="27"/>
  <c r="B44" i="27"/>
  <c r="B45" i="27"/>
  <c r="B46" i="27"/>
  <c r="B47" i="27"/>
  <c r="G8" i="27"/>
  <c r="F8" i="27"/>
  <c r="B8" i="27"/>
  <c r="E9" i="41" l="1"/>
  <c r="E95" i="41"/>
  <c r="E51" i="41"/>
  <c r="E148" i="41"/>
  <c r="E150" i="41"/>
  <c r="E129" i="41"/>
  <c r="E133" i="41"/>
  <c r="E119" i="41"/>
  <c r="E39" i="41"/>
  <c r="E153" i="41"/>
  <c r="E127" i="41"/>
  <c r="E102" i="41"/>
  <c r="E94" i="41"/>
  <c r="E54" i="41"/>
  <c r="E146" i="41"/>
  <c r="E60" i="41"/>
  <c r="E12" i="41"/>
  <c r="E88" i="41"/>
  <c r="E72" i="41"/>
  <c r="E114" i="41"/>
  <c r="E45" i="41"/>
  <c r="E101" i="41"/>
  <c r="E26" i="41"/>
  <c r="E107" i="41"/>
  <c r="E118" i="41"/>
  <c r="E115" i="41"/>
  <c r="E15" i="41"/>
  <c r="E33" i="41"/>
  <c r="E121" i="41"/>
  <c r="E134" i="41"/>
  <c r="E49" i="41"/>
  <c r="E79" i="41"/>
  <c r="E156" i="41"/>
  <c r="E62" i="41"/>
  <c r="E18" i="41"/>
  <c r="E64" i="41"/>
  <c r="E108" i="41"/>
  <c r="E71" i="41"/>
  <c r="E32" i="41"/>
  <c r="E25" i="41"/>
  <c r="E155" i="41"/>
  <c r="E85" i="41"/>
  <c r="E92" i="41"/>
  <c r="E93" i="41"/>
  <c r="E130" i="41"/>
  <c r="E96" i="41"/>
  <c r="E27" i="41"/>
  <c r="E55" i="41"/>
  <c r="E83" i="41"/>
  <c r="E157" i="41"/>
  <c r="E132" i="41"/>
  <c r="E21" i="41"/>
  <c r="E20" i="41"/>
  <c r="E16" i="41"/>
  <c r="E123" i="41"/>
  <c r="E110" i="41"/>
  <c r="E58" i="41"/>
  <c r="E46" i="41"/>
  <c r="E135" i="41"/>
  <c r="E147" i="41"/>
  <c r="E139" i="41"/>
  <c r="E57" i="41"/>
  <c r="E37" i="41"/>
  <c r="E149" i="41"/>
  <c r="E104" i="41"/>
  <c r="E30" i="41"/>
  <c r="E19" i="41"/>
  <c r="E34" i="41"/>
  <c r="E35" i="41"/>
  <c r="E84" i="41"/>
  <c r="E143" i="41"/>
  <c r="E47" i="41"/>
  <c r="E106" i="41"/>
  <c r="E111" i="41"/>
  <c r="E73" i="41"/>
  <c r="E128" i="41"/>
  <c r="E112" i="41"/>
  <c r="E122" i="41"/>
  <c r="E142" i="41"/>
  <c r="E137" i="41"/>
  <c r="E28" i="41"/>
  <c r="E10" i="41"/>
  <c r="E38" i="41"/>
  <c r="E44" i="41"/>
  <c r="E74" i="41"/>
  <c r="E138" i="41"/>
  <c r="E152" i="41"/>
  <c r="E145" i="41"/>
  <c r="E117" i="41"/>
  <c r="E50" i="41"/>
  <c r="E67" i="41"/>
  <c r="E81" i="41"/>
  <c r="E82" i="41"/>
  <c r="E22" i="41"/>
  <c r="E116" i="41"/>
  <c r="E154" i="41"/>
  <c r="E77" i="41"/>
  <c r="E87" i="41"/>
  <c r="E76" i="41"/>
  <c r="E66" i="41"/>
  <c r="E56" i="41"/>
  <c r="E144" i="41"/>
  <c r="E103" i="41"/>
  <c r="E11" i="41"/>
  <c r="E31" i="41"/>
  <c r="E141" i="41"/>
  <c r="E124" i="41"/>
  <c r="E40" i="41"/>
  <c r="E52" i="41"/>
  <c r="E41" i="41"/>
  <c r="E125" i="41"/>
  <c r="E59" i="41"/>
  <c r="E48" i="41"/>
  <c r="E42" i="41"/>
  <c r="E75" i="41"/>
  <c r="E63" i="41"/>
  <c r="E120" i="41"/>
  <c r="E131" i="41"/>
  <c r="E136" i="41"/>
  <c r="E91" i="41"/>
  <c r="E109" i="41"/>
  <c r="E65" i="41"/>
  <c r="E90" i="41"/>
  <c r="E36" i="41"/>
  <c r="E80" i="41"/>
  <c r="E53" i="41"/>
  <c r="E29" i="41"/>
  <c r="E100" i="41"/>
  <c r="E61" i="41"/>
  <c r="E151" i="41"/>
  <c r="E43" i="41"/>
  <c r="E78" i="41"/>
  <c r="E69" i="41"/>
  <c r="E68" i="41"/>
  <c r="E140" i="41"/>
  <c r="E17" i="41"/>
  <c r="E70" i="41"/>
  <c r="E99" i="41"/>
  <c r="E89" i="41"/>
  <c r="E98" i="41"/>
  <c r="E126" i="41"/>
  <c r="E105" i="41"/>
  <c r="E113" i="41"/>
  <c r="E86" i="41"/>
  <c r="E97" i="41"/>
  <c r="E14" i="41"/>
  <c r="E24" i="41"/>
  <c r="I2" i="27" l="1"/>
  <c r="L11" i="27" l="1"/>
  <c r="L10" i="27"/>
  <c r="L12" i="27"/>
  <c r="L9" i="27"/>
</calcChain>
</file>

<file path=xl/sharedStrings.xml><?xml version="1.0" encoding="utf-8"?>
<sst xmlns="http://schemas.openxmlformats.org/spreadsheetml/2006/main" count="650" uniqueCount="274">
  <si>
    <t>項番</t>
    <rPh sb="0" eb="2">
      <t>コウバン</t>
    </rPh>
    <phoneticPr fontId="8"/>
  </si>
  <si>
    <t>-</t>
  </si>
  <si>
    <t>No.</t>
    <phoneticPr fontId="8"/>
  </si>
  <si>
    <t>申請年月日</t>
    <phoneticPr fontId="8"/>
  </si>
  <si>
    <t>申請製品数</t>
    <phoneticPr fontId="8"/>
  </si>
  <si>
    <t>入力要否</t>
    <rPh sb="0" eb="2">
      <t>ニュウリョク</t>
    </rPh>
    <rPh sb="2" eb="4">
      <t>ヨウヒ</t>
    </rPh>
    <phoneticPr fontId="8"/>
  </si>
  <si>
    <t>■製品型番登録申請メールテンプレート</t>
    <rPh sb="1" eb="3">
      <t>セイヒン</t>
    </rPh>
    <rPh sb="3" eb="5">
      <t>カタバン</t>
    </rPh>
    <rPh sb="5" eb="7">
      <t>トウロク</t>
    </rPh>
    <rPh sb="7" eb="9">
      <t>シンセイ</t>
    </rPh>
    <phoneticPr fontId="8"/>
  </si>
  <si>
    <t>宛先</t>
    <rPh sb="0" eb="2">
      <t>アテサキ</t>
    </rPh>
    <phoneticPr fontId="8"/>
  </si>
  <si>
    <t>件名</t>
    <rPh sb="0" eb="2">
      <t>ケンメイ</t>
    </rPh>
    <phoneticPr fontId="8"/>
  </si>
  <si>
    <t xml:space="preserve">
メール本文</t>
    <rPh sb="4" eb="6">
      <t>ホンブン</t>
    </rPh>
    <phoneticPr fontId="8"/>
  </si>
  <si>
    <t>押出法ポリスチレンフォーム断熱材</t>
  </si>
  <si>
    <t>ロックウール断熱材</t>
  </si>
  <si>
    <t>断熱材種類（大分類）</t>
    <rPh sb="0" eb="3">
      <t>ダンネツザイ</t>
    </rPh>
    <rPh sb="3" eb="5">
      <t>シュルイ</t>
    </rPh>
    <rPh sb="6" eb="7">
      <t>ダイ</t>
    </rPh>
    <rPh sb="7" eb="9">
      <t>ブンルイ</t>
    </rPh>
    <phoneticPr fontId="3"/>
  </si>
  <si>
    <t>グラスウール断熱材通常品</t>
  </si>
  <si>
    <t>グラスウール断熱材高性能品</t>
  </si>
  <si>
    <t>吹込み用グラスウール断熱材</t>
  </si>
  <si>
    <t>吹込み用ロックウール断熱材</t>
  </si>
  <si>
    <t>吹付けロックウール</t>
  </si>
  <si>
    <t>吹込み用セルローズファイバー断熱材</t>
  </si>
  <si>
    <t>ポリエチレンフォーム断熱材</t>
  </si>
  <si>
    <t>ビーズ法ポリスチレンフォーム断熱材</t>
  </si>
  <si>
    <t>硬質ウレタンフォーム断熱材</t>
  </si>
  <si>
    <t>吹付け硬質ウレタンフォーム</t>
  </si>
  <si>
    <t>フェノールフォーム断熱材</t>
  </si>
  <si>
    <t>インシュレーションファイバー断熱材</t>
  </si>
  <si>
    <t>外壁</t>
  </si>
  <si>
    <t>屋根</t>
  </si>
  <si>
    <t>外気に接する床</t>
  </si>
  <si>
    <t>必須</t>
  </si>
  <si>
    <t>製品名・製品愛称</t>
  </si>
  <si>
    <t>自動反映</t>
  </si>
  <si>
    <t>任意</t>
  </si>
  <si>
    <t>プルダウン選択</t>
    <rPh sb="5" eb="7">
      <t>センタク</t>
    </rPh>
    <phoneticPr fontId="8"/>
  </si>
  <si>
    <t>半角数字</t>
    <rPh sb="0" eb="2">
      <t>ハンカク</t>
    </rPh>
    <rPh sb="2" eb="4">
      <t>スウジ</t>
    </rPh>
    <phoneticPr fontId="8"/>
  </si>
  <si>
    <t>bl-kataban@sii.or.jp</t>
  </si>
  <si>
    <t>補助種別</t>
    <rPh sb="0" eb="2">
      <t>ホジョ</t>
    </rPh>
    <rPh sb="2" eb="4">
      <t>シュベツ</t>
    </rPh>
    <phoneticPr fontId="8"/>
  </si>
  <si>
    <t>改修部位種別</t>
    <rPh sb="0" eb="2">
      <t>カイシュウ</t>
    </rPh>
    <rPh sb="2" eb="4">
      <t>ブイ</t>
    </rPh>
    <rPh sb="4" eb="6">
      <t>シュベツ</t>
    </rPh>
    <phoneticPr fontId="8"/>
  </si>
  <si>
    <t>■プルダウン選択</t>
    <rPh sb="6" eb="8">
      <t>センタク</t>
    </rPh>
    <phoneticPr fontId="8"/>
  </si>
  <si>
    <t>■基準値</t>
    <rPh sb="1" eb="4">
      <t>キジュンチ</t>
    </rPh>
    <phoneticPr fontId="8"/>
  </si>
  <si>
    <t>補助対象製品種別</t>
    <rPh sb="0" eb="2">
      <t>ホジョ</t>
    </rPh>
    <rPh sb="2" eb="4">
      <t>タイショウ</t>
    </rPh>
    <rPh sb="4" eb="6">
      <t>セイヒン</t>
    </rPh>
    <rPh sb="6" eb="8">
      <t>シュベツ</t>
    </rPh>
    <phoneticPr fontId="8"/>
  </si>
  <si>
    <t>基準値</t>
    <rPh sb="0" eb="3">
      <t>キジュンチ</t>
    </rPh>
    <phoneticPr fontId="8"/>
  </si>
  <si>
    <t>以上</t>
    <rPh sb="0" eb="2">
      <t>イジョウ</t>
    </rPh>
    <phoneticPr fontId="8"/>
  </si>
  <si>
    <t>■基準値判定</t>
    <rPh sb="1" eb="4">
      <t>キジュンチ</t>
    </rPh>
    <rPh sb="4" eb="6">
      <t>ハンテイ</t>
    </rPh>
    <phoneticPr fontId="8"/>
  </si>
  <si>
    <t>申請番号</t>
    <rPh sb="0" eb="2">
      <t>シンセイ</t>
    </rPh>
    <rPh sb="2" eb="4">
      <t>バンゴウ</t>
    </rPh>
    <phoneticPr fontId="8"/>
  </si>
  <si>
    <t>種別</t>
    <rPh sb="0" eb="2">
      <t>シュベツ</t>
    </rPh>
    <phoneticPr fontId="8"/>
  </si>
  <si>
    <t>判定</t>
    <rPh sb="0" eb="2">
      <t>ハンテイ</t>
    </rPh>
    <phoneticPr fontId="8"/>
  </si>
  <si>
    <t>申告数値</t>
    <rPh sb="0" eb="2">
      <t>シンコク</t>
    </rPh>
    <rPh sb="2" eb="4">
      <t>スウチ</t>
    </rPh>
    <phoneticPr fontId="8"/>
  </si>
  <si>
    <t>*</t>
    <phoneticPr fontId="8"/>
  </si>
  <si>
    <t>製品区分</t>
    <rPh sb="0" eb="2">
      <t>セイヒン</t>
    </rPh>
    <rPh sb="2" eb="4">
      <t>クブン</t>
    </rPh>
    <phoneticPr fontId="8"/>
  </si>
  <si>
    <t>自動反映</t>
    <rPh sb="0" eb="2">
      <t>ジドウ</t>
    </rPh>
    <rPh sb="2" eb="4">
      <t>ハンエイ</t>
    </rPh>
    <phoneticPr fontId="8"/>
  </si>
  <si>
    <t>天井用吹込み断熱材</t>
  </si>
  <si>
    <t>断熱材種類（小分類）</t>
    <rPh sb="0" eb="3">
      <t>ダンネツザイ</t>
    </rPh>
    <rPh sb="3" eb="5">
      <t>シュルイ</t>
    </rPh>
    <rPh sb="6" eb="7">
      <t>ショウ</t>
    </rPh>
    <rPh sb="7" eb="9">
      <t>ブンルイ</t>
    </rPh>
    <phoneticPr fontId="3"/>
  </si>
  <si>
    <t>種別（審査判定用）※自動反映</t>
    <rPh sb="0" eb="2">
      <t>シュベツ</t>
    </rPh>
    <rPh sb="3" eb="5">
      <t>シンサ</t>
    </rPh>
    <rPh sb="5" eb="8">
      <t>ハンテイヨウ</t>
    </rPh>
    <rPh sb="10" eb="12">
      <t>ジドウ</t>
    </rPh>
    <rPh sb="12" eb="14">
      <t>ハンエイ</t>
    </rPh>
    <phoneticPr fontId="3"/>
  </si>
  <si>
    <t>-</t>
    <phoneticPr fontId="8"/>
  </si>
  <si>
    <t>▼以下、パターン出し</t>
    <rPh sb="1" eb="3">
      <t>イカ</t>
    </rPh>
    <rPh sb="8" eb="9">
      <t>ダ</t>
    </rPh>
    <phoneticPr fontId="8"/>
  </si>
  <si>
    <t>*</t>
    <phoneticPr fontId="8"/>
  </si>
  <si>
    <t>-</t>
    <phoneticPr fontId="8"/>
  </si>
  <si>
    <t>■プルダウン制御</t>
    <rPh sb="6" eb="8">
      <t>セイギョ</t>
    </rPh>
    <phoneticPr fontId="8"/>
  </si>
  <si>
    <t>種別（大分類）</t>
    <rPh sb="0" eb="2">
      <t>シュベツ</t>
    </rPh>
    <rPh sb="3" eb="6">
      <t>ダイブンルイ</t>
    </rPh>
    <phoneticPr fontId="8"/>
  </si>
  <si>
    <t>種別（小分類）</t>
    <rPh sb="0" eb="2">
      <t>シュベツ</t>
    </rPh>
    <rPh sb="3" eb="4">
      <t>ショウ</t>
    </rPh>
    <rPh sb="4" eb="6">
      <t>ブンルイ</t>
    </rPh>
    <phoneticPr fontId="8"/>
  </si>
  <si>
    <t>フェノールフォーム断熱材</t>
    <phoneticPr fontId="8"/>
  </si>
  <si>
    <t>インシュレーションファイバー断熱材</t>
    <phoneticPr fontId="8"/>
  </si>
  <si>
    <t>グラスウール断熱材通常品</t>
    <phoneticPr fontId="8"/>
  </si>
  <si>
    <t>グラスウール断熱材高性能品</t>
    <phoneticPr fontId="8"/>
  </si>
  <si>
    <t>吹込み用グラスウール断熱材</t>
    <phoneticPr fontId="8"/>
  </si>
  <si>
    <t>ロックウール断熱材</t>
    <phoneticPr fontId="8"/>
  </si>
  <si>
    <t>吹込み用ロックウール断熱材</t>
    <phoneticPr fontId="8"/>
  </si>
  <si>
    <t>吹付けロックウール</t>
    <phoneticPr fontId="8"/>
  </si>
  <si>
    <t>吹込み用セルローズファイバー断熱材</t>
    <phoneticPr fontId="8"/>
  </si>
  <si>
    <t>押出法ポリスチレンフォーム断熱材</t>
    <phoneticPr fontId="8"/>
  </si>
  <si>
    <t>ポリエチレンフォーム断熱材</t>
    <phoneticPr fontId="8"/>
  </si>
  <si>
    <t>ビーズ法ポリスチレンフォーム断熱材</t>
    <phoneticPr fontId="8"/>
  </si>
  <si>
    <t>硬質ウレタンフォーム断熱材</t>
    <phoneticPr fontId="8"/>
  </si>
  <si>
    <t>吹付け硬質ウレタンフォーム</t>
    <phoneticPr fontId="8"/>
  </si>
  <si>
    <t>XXX999</t>
    <phoneticPr fontId="8"/>
  </si>
  <si>
    <t>XXX888S</t>
    <phoneticPr fontId="8"/>
  </si>
  <si>
    <t>○○工業有限会社</t>
    <rPh sb="0" eb="4">
      <t>マルマルコウギョウ</t>
    </rPh>
    <rPh sb="4" eb="8">
      <t>ユウゲンガイシャ</t>
    </rPh>
    <phoneticPr fontId="8"/>
  </si>
  <si>
    <t>厚さ（寸法：ｍｍ）</t>
    <rPh sb="3" eb="5">
      <t>スンポウ</t>
    </rPh>
    <phoneticPr fontId="4"/>
  </si>
  <si>
    <t>長さ（寸法：ｍｍ）</t>
  </si>
  <si>
    <t xml:space="preserve">熱貫流率 ［W/（㎡・K）］ </t>
    <rPh sb="0" eb="1">
      <t>ネツ</t>
    </rPh>
    <rPh sb="1" eb="3">
      <t>カンリュウ</t>
    </rPh>
    <rPh sb="3" eb="4">
      <t>リツ</t>
    </rPh>
    <phoneticPr fontId="4"/>
  </si>
  <si>
    <t>40文字以内</t>
    <rPh sb="2" eb="4">
      <t>モジ</t>
    </rPh>
    <rPh sb="4" eb="6">
      <t>イナイ</t>
    </rPh>
    <phoneticPr fontId="8"/>
  </si>
  <si>
    <t>小数点第三位まで</t>
    <rPh sb="0" eb="3">
      <t>ショウスウテン</t>
    </rPh>
    <rPh sb="3" eb="4">
      <t>ダイ</t>
    </rPh>
    <rPh sb="4" eb="6">
      <t>サンイ</t>
    </rPh>
    <phoneticPr fontId="8"/>
  </si>
  <si>
    <t>小数点第一位まで</t>
    <rPh sb="0" eb="3">
      <t>ショウスウテン</t>
    </rPh>
    <rPh sb="3" eb="5">
      <t>ダイイチ</t>
    </rPh>
    <rPh sb="5" eb="6">
      <t>イ</t>
    </rPh>
    <phoneticPr fontId="8"/>
  </si>
  <si>
    <t>ABCD</t>
    <phoneticPr fontId="8"/>
  </si>
  <si>
    <t>寒冷地用断熱材</t>
    <rPh sb="0" eb="3">
      <t>カンレイチ</t>
    </rPh>
    <rPh sb="3" eb="4">
      <t>ヨウ</t>
    </rPh>
    <rPh sb="4" eb="7">
      <t>ダンネツザイ</t>
    </rPh>
    <phoneticPr fontId="8"/>
  </si>
  <si>
    <t>断熱A</t>
    <rPh sb="0" eb="2">
      <t>ダンネツ</t>
    </rPh>
    <phoneticPr fontId="8"/>
  </si>
  <si>
    <t>断熱B</t>
    <rPh sb="0" eb="2">
      <t>ダンネツ</t>
    </rPh>
    <phoneticPr fontId="8"/>
  </si>
  <si>
    <t>断熱C</t>
    <rPh sb="0" eb="2">
      <t>ダンネツ</t>
    </rPh>
    <phoneticPr fontId="8"/>
  </si>
  <si>
    <t>断熱ABC</t>
    <rPh sb="0" eb="2">
      <t>ダンネツ</t>
    </rPh>
    <phoneticPr fontId="8"/>
  </si>
  <si>
    <t>補助種別</t>
    <rPh sb="0" eb="2">
      <t>ホジョ</t>
    </rPh>
    <rPh sb="2" eb="4">
      <t>シュベツ</t>
    </rPh>
    <phoneticPr fontId="8"/>
  </si>
  <si>
    <t>大分類＋小分類</t>
    <rPh sb="0" eb="3">
      <t>ダイブンルイ</t>
    </rPh>
    <rPh sb="4" eb="7">
      <t>ショウブンルイ</t>
    </rPh>
    <phoneticPr fontId="8"/>
  </si>
  <si>
    <t>S</t>
  </si>
  <si>
    <t>A</t>
  </si>
  <si>
    <t>熱伝導率の閾値</t>
    <rPh sb="0" eb="4">
      <t>ネツデンドウリツ</t>
    </rPh>
    <rPh sb="5" eb="7">
      <t>シキイチ</t>
    </rPh>
    <phoneticPr fontId="8"/>
  </si>
  <si>
    <t>厚さ</t>
    <rPh sb="0" eb="1">
      <t>アツ</t>
    </rPh>
    <phoneticPr fontId="8"/>
  </si>
  <si>
    <t>■対応表（補助種別の熱伝導率ランク）</t>
    <rPh sb="1" eb="4">
      <t>タイオウヒョウ</t>
    </rPh>
    <rPh sb="5" eb="9">
      <t>ホジョシュベツ</t>
    </rPh>
    <rPh sb="10" eb="14">
      <t>ネツデンドウリツ</t>
    </rPh>
    <phoneticPr fontId="8"/>
  </si>
  <si>
    <t>■対応表（厚さ判定）</t>
    <rPh sb="1" eb="4">
      <t>タイオウヒョウ</t>
    </rPh>
    <rPh sb="5" eb="6">
      <t>アツ</t>
    </rPh>
    <rPh sb="7" eb="9">
      <t>ハンテイ</t>
    </rPh>
    <phoneticPr fontId="8"/>
  </si>
  <si>
    <t>種別</t>
    <rPh sb="0" eb="2">
      <t>シュベツ</t>
    </rPh>
    <phoneticPr fontId="11"/>
  </si>
  <si>
    <t>未満</t>
    <rPh sb="0" eb="2">
      <t>ミマン</t>
    </rPh>
    <phoneticPr fontId="11"/>
  </si>
  <si>
    <t>以上</t>
    <rPh sb="0" eb="2">
      <t>イジョウ</t>
    </rPh>
    <phoneticPr fontId="11"/>
  </si>
  <si>
    <t>■補助金額テーブル　定額表</t>
    <rPh sb="1" eb="5">
      <t>ホジョキンガク</t>
    </rPh>
    <rPh sb="10" eb="13">
      <t>テイガクヒョウ</t>
    </rPh>
    <phoneticPr fontId="8"/>
  </si>
  <si>
    <t>種別＆ランク</t>
    <rPh sb="0" eb="2">
      <t>シュベツ</t>
    </rPh>
    <phoneticPr fontId="11"/>
  </si>
  <si>
    <t>未満額</t>
    <rPh sb="0" eb="2">
      <t>ミマン</t>
    </rPh>
    <rPh sb="2" eb="3">
      <t>ガク</t>
    </rPh>
    <phoneticPr fontId="11"/>
  </si>
  <si>
    <t>以上額</t>
    <rPh sb="0" eb="2">
      <t>イジョウ</t>
    </rPh>
    <rPh sb="2" eb="3">
      <t>ガク</t>
    </rPh>
    <phoneticPr fontId="11"/>
  </si>
  <si>
    <t>※Sランクなしのため、Aランクと同じ金額</t>
    <rPh sb="16" eb="17">
      <t>オナ</t>
    </rPh>
    <rPh sb="18" eb="20">
      <t>キンガク</t>
    </rPh>
    <phoneticPr fontId="8"/>
  </si>
  <si>
    <t>製品備考</t>
    <rPh sb="0" eb="2">
      <t>セイヒン</t>
    </rPh>
    <rPh sb="2" eb="4">
      <t>ビコウ</t>
    </rPh>
    <phoneticPr fontId="8"/>
  </si>
  <si>
    <t>【更新】</t>
    <phoneticPr fontId="8"/>
  </si>
  <si>
    <t>入力例</t>
    <rPh sb="0" eb="3">
      <t>ニュウリョクレイ</t>
    </rPh>
    <phoneticPr fontId="8"/>
  </si>
  <si>
    <t>【新規】</t>
    <rPh sb="1" eb="3">
      <t>シンキ</t>
    </rPh>
    <phoneticPr fontId="8"/>
  </si>
  <si>
    <t>【更新】</t>
    <rPh sb="1" eb="3">
      <t>コウシン</t>
    </rPh>
    <phoneticPr fontId="8"/>
  </si>
  <si>
    <t>【削除】</t>
    <rPh sb="1" eb="3">
      <t>サクジョ</t>
    </rPh>
    <phoneticPr fontId="8"/>
  </si>
  <si>
    <t>登録申請メールテンプレート</t>
    <rPh sb="0" eb="4">
      <t>トウロクシンセイ</t>
    </rPh>
    <phoneticPr fontId="8"/>
  </si>
  <si>
    <t>基準値</t>
    <rPh sb="0" eb="3">
      <t>キジュンチ</t>
    </rPh>
    <phoneticPr fontId="8"/>
  </si>
  <si>
    <t>本シートを参考に入力をお願いいたします。</t>
    <rPh sb="0" eb="1">
      <t>ホン</t>
    </rPh>
    <rPh sb="5" eb="7">
      <t>サンコウ</t>
    </rPh>
    <rPh sb="8" eb="10">
      <t>ニュウリョク</t>
    </rPh>
    <rPh sb="12" eb="13">
      <t>ネガ</t>
    </rPh>
    <phoneticPr fontId="8"/>
  </si>
  <si>
    <t>例）</t>
    <rPh sb="0" eb="1">
      <t>レイ</t>
    </rPh>
    <phoneticPr fontId="8"/>
  </si>
  <si>
    <t>製品情報の更新、変更点があった際に対象製品の情報を入力してください。</t>
    <rPh sb="0" eb="4">
      <t>セイヒンジョウホウ</t>
    </rPh>
    <rPh sb="5" eb="7">
      <t>コウシン</t>
    </rPh>
    <rPh sb="8" eb="10">
      <t>ヘンコウ</t>
    </rPh>
    <rPh sb="10" eb="11">
      <t>テン</t>
    </rPh>
    <rPh sb="15" eb="16">
      <t>サイ</t>
    </rPh>
    <rPh sb="17" eb="21">
      <t>タイショウセイヒン</t>
    </rPh>
    <rPh sb="22" eb="24">
      <t>ジョウホウ</t>
    </rPh>
    <rPh sb="25" eb="27">
      <t>ニュウリョク</t>
    </rPh>
    <phoneticPr fontId="8"/>
  </si>
  <si>
    <t>本事業での製品型番登録削除をご希望の際に対象製品の情報を入力してください。</t>
    <rPh sb="0" eb="3">
      <t>ホンジギョウ</t>
    </rPh>
    <rPh sb="5" eb="11">
      <t>セイヒンカタバントウロク</t>
    </rPh>
    <rPh sb="11" eb="13">
      <t>サクジョ</t>
    </rPh>
    <rPh sb="15" eb="17">
      <t>キボウ</t>
    </rPh>
    <rPh sb="18" eb="19">
      <t>サイ</t>
    </rPh>
    <rPh sb="20" eb="24">
      <t>タイショウセイヒン</t>
    </rPh>
    <rPh sb="25" eb="27">
      <t>ジョウホウ</t>
    </rPh>
    <rPh sb="28" eb="30">
      <t>ニュウリョク</t>
    </rPh>
    <phoneticPr fontId="8"/>
  </si>
  <si>
    <t>※</t>
  </si>
  <si>
    <t>※</t>
    <phoneticPr fontId="8"/>
  </si>
  <si>
    <t>本事業の定める断熱材の基準表です。</t>
    <rPh sb="0" eb="3">
      <t>ホンジギョウ</t>
    </rPh>
    <rPh sb="7" eb="10">
      <t>ダンネツザイ</t>
    </rPh>
    <phoneticPr fontId="8"/>
  </si>
  <si>
    <t>詳細は「補助対象製品（性能基準設定製品）に関する型番登録要領」を参照ください。</t>
    <rPh sb="0" eb="2">
      <t>ショウサイ</t>
    </rPh>
    <rPh sb="32" eb="34">
      <t>サンショウ</t>
    </rPh>
    <phoneticPr fontId="8"/>
  </si>
  <si>
    <t>シート名</t>
    <rPh sb="3" eb="4">
      <t>メイ</t>
    </rPh>
    <phoneticPr fontId="8"/>
  </si>
  <si>
    <t>内容</t>
    <rPh sb="0" eb="2">
      <t>ナイヨウ</t>
    </rPh>
    <phoneticPr fontId="8"/>
  </si>
  <si>
    <t>証憑書類が外国語の場合は、和訳を必ず添付してください。</t>
  </si>
  <si>
    <r>
      <t>申請書類は、テンプレートの内容でメールにてＳＩＩへ提出してください。</t>
    </r>
    <r>
      <rPr>
        <sz val="12"/>
        <color rgb="FFFF0000"/>
        <rFont val="Meiryo UI"/>
        <family val="3"/>
        <charset val="128"/>
      </rPr>
      <t>なお、原本の郵送は不要です。</t>
    </r>
    <phoneticPr fontId="8"/>
  </si>
  <si>
    <t>製品型番登録要領をよくご確認いただいたうえで、製品型番登録申請を行ってください。</t>
  </si>
  <si>
    <t>・</t>
    <phoneticPr fontId="8"/>
  </si>
  <si>
    <t>各項目でエラー表示がないことをご確認のうえ、本リストを提出してください。（凡例参照）</t>
  </si>
  <si>
    <t>本ファイル内「基準値」シートを参照いただき、基準値を満たす型番の入力をお願いいたします。</t>
  </si>
  <si>
    <t>※基準値を満たしていない場合は行が赤く表示されます。</t>
  </si>
  <si>
    <t>型番リストに入力した全ての事項が確認できるカタログ・性能証明書(仕様書等)を必ず提出してください。</t>
  </si>
  <si>
    <t>あわせて、製品名、型番、数値が、カタログ・性能証明書(仕様書等)の記載と一致していることを確認してください。</t>
  </si>
  <si>
    <t>【注意事項】</t>
    <rPh sb="1" eb="5">
      <t>チュウイジコウ</t>
    </rPh>
    <phoneticPr fontId="8"/>
  </si>
  <si>
    <t>【シート説明】</t>
    <rPh sb="4" eb="6">
      <t>セツメイ</t>
    </rPh>
    <phoneticPr fontId="8"/>
  </si>
  <si>
    <t>【削除】</t>
    <phoneticPr fontId="8"/>
  </si>
  <si>
    <t>申請年月日</t>
  </si>
  <si>
    <t>申請書類の内容に確認事項等が発生した場合、製品型番の登録が遅れることや、場合によっては、製品型番の登録ができないことがありますので、ご注意ください。</t>
    <phoneticPr fontId="8"/>
  </si>
  <si>
    <t>製品型番リストに記載されている内容を確認できる証憑書類の提出を、ＳＩＩより求める場合があります。</t>
    <phoneticPr fontId="8"/>
  </si>
  <si>
    <t>製品カタログ（仕様書等）は、製品型番リスト全ての項目の該当箇所にマーカーなどで印を付けて提出してください。</t>
    <phoneticPr fontId="8"/>
  </si>
  <si>
    <t>製品廃番、性能値の変更に伴う登録情報削除　等</t>
    <rPh sb="0" eb="2">
      <t>セイヒン</t>
    </rPh>
    <rPh sb="2" eb="4">
      <t>ハイバン</t>
    </rPh>
    <rPh sb="5" eb="7">
      <t>セイノウ</t>
    </rPh>
    <rPh sb="7" eb="8">
      <t>チ</t>
    </rPh>
    <rPh sb="9" eb="11">
      <t>ヘンコウ</t>
    </rPh>
    <rPh sb="12" eb="13">
      <t>トモナ</t>
    </rPh>
    <rPh sb="14" eb="16">
      <t>トウロク</t>
    </rPh>
    <rPh sb="16" eb="18">
      <t>ジョウホウ</t>
    </rPh>
    <rPh sb="18" eb="20">
      <t>サクジョ</t>
    </rPh>
    <rPh sb="21" eb="22">
      <t>トウ</t>
    </rPh>
    <phoneticPr fontId="8"/>
  </si>
  <si>
    <t>建築外皮　＜断熱材＞</t>
    <phoneticPr fontId="8"/>
  </si>
  <si>
    <t>【製品型番登録申請についてのお願い】</t>
    <phoneticPr fontId="8"/>
  </si>
  <si>
    <t>２回目以降の追加登録については、メール件名を「【製品型番登録】追加登録（製造事業者名）」 とし、</t>
  </si>
  <si>
    <t>▼【更新】</t>
    <rPh sb="2" eb="4">
      <t>コウシン</t>
    </rPh>
    <phoneticPr fontId="8"/>
  </si>
  <si>
    <t>▼【削除】</t>
    <rPh sb="2" eb="4">
      <t>サクジョ</t>
    </rPh>
    <phoneticPr fontId="8"/>
  </si>
  <si>
    <t>【入力例】</t>
    <rPh sb="1" eb="4">
      <t>ニュウリョクレイ</t>
    </rPh>
    <phoneticPr fontId="8"/>
  </si>
  <si>
    <t>不要</t>
    <rPh sb="0" eb="2">
      <t>フヨウ</t>
    </rPh>
    <phoneticPr fontId="8"/>
  </si>
  <si>
    <t>ＳＩＩが受理した申請書類は５年間保管し、返却は行いませんので、予めご了承ください。</t>
    <phoneticPr fontId="8"/>
  </si>
  <si>
    <t>メール件名がテンプレートと異なる場合、正しく受け付けされない可能性がありますので、ご注意ください。</t>
    <phoneticPr fontId="8"/>
  </si>
  <si>
    <t>提出データの容量が大きい場合（１０ＭＢ以上）は、ファイル転送サービス等を利用し、提出してください。</t>
    <phoneticPr fontId="8"/>
  </si>
  <si>
    <t>「製品型番リスト」と「製品カタログ（仕様書等）」を添付の上、申請してください。</t>
    <phoneticPr fontId="8"/>
  </si>
  <si>
    <t>１つのメールに１つの「製品型番リスト」と、それに紐づく「製品カタログ（仕様書等）」のみを添付するようにし、</t>
    <phoneticPr fontId="8"/>
  </si>
  <si>
    <t>複数の「製品型番リスト」を提出いただく場合は、製品型番リスト毎にメールを分けて提出してください。</t>
    <phoneticPr fontId="8"/>
  </si>
  <si>
    <t>更新可能項目）</t>
    <rPh sb="0" eb="6">
      <t>コウシンカノウコウモク</t>
    </rPh>
    <phoneticPr fontId="8"/>
  </si>
  <si>
    <t>製品名・製品愛称、厚さ（寸法：ｍｍ）、幅（寸法：ｍｍ）、長さ（寸法：ｍｍ）、</t>
    <rPh sb="0" eb="3">
      <t>セイヒンメイ</t>
    </rPh>
    <rPh sb="4" eb="6">
      <t>セイヒン</t>
    </rPh>
    <rPh sb="6" eb="8">
      <t>アイショウ</t>
    </rPh>
    <rPh sb="9" eb="10">
      <t>アツ</t>
    </rPh>
    <rPh sb="12" eb="14">
      <t>スンポウ</t>
    </rPh>
    <phoneticPr fontId="8"/>
  </si>
  <si>
    <t>WEBサイトへの公表可否</t>
    <phoneticPr fontId="8"/>
  </si>
  <si>
    <t>マルマルコウギョウ</t>
    <phoneticPr fontId="8"/>
  </si>
  <si>
    <t>性能値の変更については、既存製品型番の【削除】を行ったうえで、【新規】で製品型番登録をお願いいたします。</t>
    <rPh sb="12" eb="16">
      <t>キゾンセイヒン</t>
    </rPh>
    <rPh sb="16" eb="18">
      <t>カタバン</t>
    </rPh>
    <rPh sb="20" eb="22">
      <t>サクジョ</t>
    </rPh>
    <rPh sb="24" eb="25">
      <t>オコナ</t>
    </rPh>
    <rPh sb="32" eb="34">
      <t>シンキ</t>
    </rPh>
    <rPh sb="36" eb="38">
      <t>セイヒン</t>
    </rPh>
    <rPh sb="38" eb="40">
      <t>カタバン</t>
    </rPh>
    <rPh sb="40" eb="42">
      <t>トウロク</t>
    </rPh>
    <rPh sb="44" eb="45">
      <t>ネガ</t>
    </rPh>
    <phoneticPr fontId="8"/>
  </si>
  <si>
    <t>60文字以内</t>
    <rPh sb="2" eb="4">
      <t>モジ</t>
    </rPh>
    <rPh sb="4" eb="6">
      <t>イナイ</t>
    </rPh>
    <phoneticPr fontId="8"/>
  </si>
  <si>
    <t>その他</t>
    <rPh sb="2" eb="3">
      <t>タ</t>
    </rPh>
    <phoneticPr fontId="8"/>
  </si>
  <si>
    <t>グラスウール断熱材</t>
    <phoneticPr fontId="8"/>
  </si>
  <si>
    <t>その他断熱材</t>
    <phoneticPr fontId="8"/>
  </si>
  <si>
    <t>押出法ポリスチレンフォーム</t>
    <phoneticPr fontId="8"/>
  </si>
  <si>
    <t>硬質ウレタンフォーム</t>
    <phoneticPr fontId="8"/>
  </si>
  <si>
    <t>現場吹付品A種1･2</t>
    <phoneticPr fontId="8"/>
  </si>
  <si>
    <t>ボード品2種</t>
  </si>
  <si>
    <t>ボード品2種</t>
    <phoneticPr fontId="8"/>
  </si>
  <si>
    <t>ボード品3種</t>
    <phoneticPr fontId="8"/>
  </si>
  <si>
    <t>押出法ポリスチレンフォーム -</t>
  </si>
  <si>
    <t>押出法ポリスチレンフォーム -</t>
    <phoneticPr fontId="8"/>
  </si>
  <si>
    <t>グラスウール断熱材 -</t>
  </si>
  <si>
    <t>グラスウール断熱材 -</t>
    <phoneticPr fontId="8"/>
  </si>
  <si>
    <t>ロックウール断熱材 -</t>
  </si>
  <si>
    <t>ロックウール断熱材 -</t>
    <phoneticPr fontId="8"/>
  </si>
  <si>
    <t>硬質ウレタンフォーム ボード品2種</t>
  </si>
  <si>
    <t>硬質ウレタンフォーム ボード品2種</t>
    <phoneticPr fontId="8"/>
  </si>
  <si>
    <t>硬質ウレタンフォーム ボード品3種</t>
  </si>
  <si>
    <t>硬質ウレタンフォーム ボード品3種</t>
    <phoneticPr fontId="8"/>
  </si>
  <si>
    <t>硬質ウレタンフォーム 現場吹付品A種1･2</t>
  </si>
  <si>
    <t>硬質ウレタンフォーム 現場吹付品A種1･2</t>
    <phoneticPr fontId="8"/>
  </si>
  <si>
    <t>グラスウール断熱材 天井用吹込み断熱材</t>
  </si>
  <si>
    <t>グラスウール断熱材 天井用吹込み断熱材</t>
    <phoneticPr fontId="8"/>
  </si>
  <si>
    <t>ロックウール断熱材 天井用吹込み断熱材</t>
  </si>
  <si>
    <t>ロックウール断熱材 天井用吹込み断熱材</t>
    <phoneticPr fontId="8"/>
  </si>
  <si>
    <t>その他断熱材 天井用吹込み断熱材</t>
  </si>
  <si>
    <t>その他断熱材 天井用吹込み断熱材</t>
    <phoneticPr fontId="8"/>
  </si>
  <si>
    <t>硬質ウレタンフォーム -</t>
  </si>
  <si>
    <t>硬質ウレタンフォーム -</t>
    <phoneticPr fontId="8"/>
  </si>
  <si>
    <t>その他断熱材 -</t>
  </si>
  <si>
    <t>その他断熱材 -</t>
    <phoneticPr fontId="8"/>
  </si>
  <si>
    <t>押出法ポリスチレンフォーム 天井用吹込み断熱材</t>
    <phoneticPr fontId="8"/>
  </si>
  <si>
    <t>押出法ポリスチレンフォーム ボード品2種</t>
    <phoneticPr fontId="8"/>
  </si>
  <si>
    <t>押出法ポリスチレンフォーム ボード品3種</t>
    <phoneticPr fontId="8"/>
  </si>
  <si>
    <t>押出法ポリスチレンフォーム 現場吹付品A種1･2</t>
    <phoneticPr fontId="8"/>
  </si>
  <si>
    <t>グラスウール断熱材 ボード品2種</t>
    <phoneticPr fontId="8"/>
  </si>
  <si>
    <t>グラスウール断熱材 ボード品3種</t>
    <phoneticPr fontId="8"/>
  </si>
  <si>
    <t>グラスウール断熱材 現場吹付品A種1･2</t>
    <phoneticPr fontId="8"/>
  </si>
  <si>
    <t>ロックウール断熱材 ボード品2種</t>
    <phoneticPr fontId="8"/>
  </si>
  <si>
    <t>ロックウール断熱材 ボード品3種</t>
    <phoneticPr fontId="8"/>
  </si>
  <si>
    <t>ロックウール断熱材 現場吹付品A種1･2</t>
    <phoneticPr fontId="8"/>
  </si>
  <si>
    <t>硬質ウレタンフォーム 天井用吹込み断熱材</t>
    <phoneticPr fontId="8"/>
  </si>
  <si>
    <t>その他断熱材 ボード品2種</t>
    <phoneticPr fontId="8"/>
  </si>
  <si>
    <t>その他断熱材 ボード品3種</t>
    <phoneticPr fontId="8"/>
  </si>
  <si>
    <t>その他断熱材 現場吹付品A種1･2</t>
    <phoneticPr fontId="8"/>
  </si>
  <si>
    <t>押出法ポリスチレンフォーム -S</t>
  </si>
  <si>
    <t>押出法ポリスチレンフォーム -S</t>
    <phoneticPr fontId="8"/>
  </si>
  <si>
    <t>押出法ポリスチレンフォーム -A</t>
  </si>
  <si>
    <t>押出法ポリスチレンフォーム -A</t>
    <phoneticPr fontId="8"/>
  </si>
  <si>
    <t>グラスウール断熱材 天井用吹込み断熱材S</t>
  </si>
  <si>
    <t>グラスウール断熱材 天井用吹込み断熱材S</t>
    <phoneticPr fontId="8"/>
  </si>
  <si>
    <t>グラスウール断熱材 天井用吹込み断熱材A</t>
  </si>
  <si>
    <t>グラスウール断熱材 天井用吹込み断熱材A</t>
    <phoneticPr fontId="8"/>
  </si>
  <si>
    <t>グラスウール断熱材 -S</t>
  </si>
  <si>
    <t>グラスウール断熱材 -S</t>
    <phoneticPr fontId="8"/>
  </si>
  <si>
    <t>グラスウール断熱材 -A</t>
  </si>
  <si>
    <t>グラスウール断熱材 -A</t>
    <phoneticPr fontId="8"/>
  </si>
  <si>
    <t>ロックウール断熱材 -S</t>
  </si>
  <si>
    <t>ロックウール断熱材 -S</t>
    <phoneticPr fontId="8"/>
  </si>
  <si>
    <t>ロックウール断熱材 -A</t>
  </si>
  <si>
    <t>ロックウール断熱材 -A</t>
    <phoneticPr fontId="8"/>
  </si>
  <si>
    <t>ロックウール断熱材 天井用吹込み断熱材S</t>
  </si>
  <si>
    <t>ロックウール断熱材 天井用吹込み断熱材S</t>
    <phoneticPr fontId="8"/>
  </si>
  <si>
    <t>ロックウール断熱材 天井用吹込み断熱材A</t>
  </si>
  <si>
    <t>ロックウール断熱材 天井用吹込み断熱材A</t>
    <phoneticPr fontId="8"/>
  </si>
  <si>
    <t>硬質ウレタンフォーム -S</t>
  </si>
  <si>
    <t>硬質ウレタンフォーム -S</t>
    <phoneticPr fontId="8"/>
  </si>
  <si>
    <t>硬質ウレタンフォーム -A</t>
  </si>
  <si>
    <t>硬質ウレタンフォーム -A</t>
    <phoneticPr fontId="8"/>
  </si>
  <si>
    <t>硬質ウレタンフォーム ボード品2種S</t>
  </si>
  <si>
    <t>硬質ウレタンフォーム ボード品2種S</t>
    <phoneticPr fontId="8"/>
  </si>
  <si>
    <t>硬質ウレタンフォーム ボード品2種A</t>
  </si>
  <si>
    <t>硬質ウレタンフォーム ボード品2種A</t>
    <phoneticPr fontId="8"/>
  </si>
  <si>
    <t>硬質ウレタンフォーム ボード品3種S</t>
  </si>
  <si>
    <t>硬質ウレタンフォーム ボード品3種S</t>
    <phoneticPr fontId="8"/>
  </si>
  <si>
    <t>硬質ウレタンフォーム ボード品3種A</t>
  </si>
  <si>
    <t>硬質ウレタンフォーム ボード品3種A</t>
    <phoneticPr fontId="8"/>
  </si>
  <si>
    <t>硬質ウレタンフォーム 現場吹付品A種1･2S</t>
  </si>
  <si>
    <t>硬質ウレタンフォーム 現場吹付品A種1･2S</t>
    <phoneticPr fontId="8"/>
  </si>
  <si>
    <t>硬質ウレタンフォーム 現場吹付品A種1･2A</t>
  </si>
  <si>
    <t>硬質ウレタンフォーム 現場吹付品A種1･2A</t>
    <phoneticPr fontId="8"/>
  </si>
  <si>
    <t>その他断熱材 -S</t>
  </si>
  <si>
    <t>その他断熱材 -S</t>
    <phoneticPr fontId="8"/>
  </si>
  <si>
    <t>その他断熱材 -A</t>
  </si>
  <si>
    <t>その他断熱材 -A</t>
    <phoneticPr fontId="8"/>
  </si>
  <si>
    <t>その他断熱材 天井用吹込み断熱材S</t>
  </si>
  <si>
    <t>その他断熱材 天井用吹込み断熱材S</t>
    <phoneticPr fontId="8"/>
  </si>
  <si>
    <t>その他断熱材 天井用吹込み断熱材A</t>
  </si>
  <si>
    <t>その他断熱材 天井用吹込み断熱材A</t>
    <phoneticPr fontId="8"/>
  </si>
  <si>
    <t>ボード品3種</t>
    <phoneticPr fontId="8"/>
  </si>
  <si>
    <t>ボード品2種</t>
    <phoneticPr fontId="8"/>
  </si>
  <si>
    <t>グラスウール断熱材 天井用吹込み断熱材</t>
    <phoneticPr fontId="8"/>
  </si>
  <si>
    <t>メーカー名</t>
    <rPh sb="4" eb="5">
      <t>メイ</t>
    </rPh>
    <phoneticPr fontId="11"/>
  </si>
  <si>
    <r>
      <t xml:space="preserve">メーカー名(フリガナ)　
</t>
    </r>
    <r>
      <rPr>
        <b/>
        <sz val="16"/>
        <color rgb="FFFF0000"/>
        <rFont val="Meiryo UI"/>
        <family val="3"/>
        <charset val="128"/>
      </rPr>
      <t>※法人格は不要です</t>
    </r>
    <rPh sb="4" eb="5">
      <t>メイ</t>
    </rPh>
    <rPh sb="14" eb="16">
      <t>ホウジン</t>
    </rPh>
    <rPh sb="16" eb="17">
      <t>カク</t>
    </rPh>
    <rPh sb="18" eb="20">
      <t>フヨウ</t>
    </rPh>
    <phoneticPr fontId="11"/>
  </si>
  <si>
    <t>メーカー名(フリガナ)　
※法人格は不要です</t>
    <rPh sb="4" eb="5">
      <t>メイ</t>
    </rPh>
    <rPh sb="14" eb="16">
      <t>ホウジン</t>
    </rPh>
    <rPh sb="16" eb="17">
      <t>カク</t>
    </rPh>
    <rPh sb="18" eb="20">
      <t>フヨウ</t>
    </rPh>
    <phoneticPr fontId="11"/>
  </si>
  <si>
    <t>メーカー型番</t>
  </si>
  <si>
    <t>文字数制限なし</t>
    <rPh sb="0" eb="5">
      <t>モジスウセイゲン</t>
    </rPh>
    <phoneticPr fontId="8"/>
  </si>
  <si>
    <t>熱伝導率[W/(m・K)]</t>
  </si>
  <si>
    <t>熱抵抗値[㎡・K/W]</t>
  </si>
  <si>
    <t>幅（寸法：ｍｍ）</t>
  </si>
  <si>
    <t>新しく製品型番の登録をご希望の際に対象製品の情報を入力してください。</t>
    <rPh sb="0" eb="1">
      <t>アタラ</t>
    </rPh>
    <rPh sb="3" eb="5">
      <t>セイヒン</t>
    </rPh>
    <rPh sb="5" eb="7">
      <t>カタバン</t>
    </rPh>
    <rPh sb="8" eb="10">
      <t>トウロク</t>
    </rPh>
    <rPh sb="12" eb="14">
      <t>キボウ</t>
    </rPh>
    <rPh sb="15" eb="16">
      <t>サイ</t>
    </rPh>
    <rPh sb="17" eb="21">
      <t>タイショウセイヒン</t>
    </rPh>
    <rPh sb="22" eb="24">
      <t>ジョウホウ</t>
    </rPh>
    <rPh sb="25" eb="27">
      <t>ニュウリョク</t>
    </rPh>
    <phoneticPr fontId="8"/>
  </si>
  <si>
    <t>【製品型番登録】令和６年補正予算 脱炭素ビルリノベ事業　申請書類の提出【断熱材】 (製造事業者名)</t>
    <rPh sb="18" eb="20">
      <t>タンソ</t>
    </rPh>
    <rPh sb="36" eb="39">
      <t>ダンネツザイ</t>
    </rPh>
    <phoneticPr fontId="8"/>
  </si>
  <si>
    <t>一般社団法人環境共創イニシアチブ
事業第１部 令和６年補正予算 脱炭素ビルリノベ事業 担当宛
令和６年補正予算 脱炭素ビルリノベ事業での、
脱炭素成長型経済構造移行推進対策費補助金（業務用建築物の脱炭素改修加速化事業）
に係る製品型番登録を申請いたします。
以下のファイルを送付いたします。
・補助対象製品登録申請書
・製品型番リスト
・製品カタログ(仕様書等)
・登記事項証明書
----------------------------------------------------------------------------------------------------------------
製造事業者名：
担当者：
電話番号：
メールアドレス：
申請種別：　　[　　]　新規　　　　[　　]　更新　　　　[　　]　削除
--------------------------------------------------------------------------------------------------------------</t>
    <rPh sb="33" eb="35">
      <t>タンソ</t>
    </rPh>
    <rPh sb="43" eb="45">
      <t>タントウ</t>
    </rPh>
    <rPh sb="58" eb="60">
      <t>タンソ</t>
    </rPh>
    <rPh sb="153" eb="155">
      <t>セイヒン</t>
    </rPh>
    <rPh sb="185" eb="192">
      <t>トウキジコウショウメイショ</t>
    </rPh>
    <phoneticPr fontId="8"/>
  </si>
  <si>
    <t>新規申請の場合は不要</t>
    <rPh sb="0" eb="4">
      <t>シンキシンセイ</t>
    </rPh>
    <rPh sb="5" eb="7">
      <t>バアイ</t>
    </rPh>
    <rPh sb="8" eb="10">
      <t>フヨウ</t>
    </rPh>
    <phoneticPr fontId="8"/>
  </si>
  <si>
    <t>50文字以内</t>
    <rPh sb="2" eb="6">
      <t>モジイナイ</t>
    </rPh>
    <phoneticPr fontId="8"/>
  </si>
  <si>
    <t>50文字以内</t>
    <rPh sb="2" eb="4">
      <t>モジ</t>
    </rPh>
    <rPh sb="4" eb="6">
      <t>イナイ</t>
    </rPh>
    <phoneticPr fontId="8"/>
  </si>
  <si>
    <t>メーカー名(フリガナ)
※法人格は不要です</t>
    <rPh sb="4" eb="5">
      <t>メイ</t>
    </rPh>
    <phoneticPr fontId="11"/>
  </si>
  <si>
    <t>SII登録型番
※特設WEBサイト参照</t>
    <phoneticPr fontId="8"/>
  </si>
  <si>
    <r>
      <t>メーカー名(フリガナ)</t>
    </r>
    <r>
      <rPr>
        <sz val="14"/>
        <color rgb="FFFF0000"/>
        <rFont val="Meiryo UI"/>
        <family val="3"/>
        <charset val="128"/>
      </rPr>
      <t xml:space="preserve">
※法人格は不要です</t>
    </r>
    <rPh sb="4" eb="5">
      <t>メイ</t>
    </rPh>
    <phoneticPr fontId="11"/>
  </si>
  <si>
    <r>
      <t>SII登録型番</t>
    </r>
    <r>
      <rPr>
        <sz val="14"/>
        <color rgb="FFFF0000"/>
        <rFont val="Meiryo UI"/>
        <family val="3"/>
        <charset val="128"/>
      </rPr>
      <t xml:space="preserve">
※特設WEBサイト参照</t>
    </r>
    <phoneticPr fontId="8"/>
  </si>
  <si>
    <r>
      <t>SII通信欄</t>
    </r>
    <r>
      <rPr>
        <sz val="14"/>
        <color rgb="FFFF0000"/>
        <rFont val="Meiryo UI"/>
        <family val="3"/>
        <charset val="128"/>
      </rPr>
      <t xml:space="preserve">
SIIへの申し送り事項がある場合はご記載ください。</t>
    </r>
    <rPh sb="3" eb="5">
      <t>ツウシン</t>
    </rPh>
    <rPh sb="5" eb="6">
      <t>ラン</t>
    </rPh>
    <phoneticPr fontId="8"/>
  </si>
  <si>
    <t>型番表示可否
(1＝公表　0=非公表）</t>
    <phoneticPr fontId="8"/>
  </si>
  <si>
    <t>SII通信欄
SIIへの申し送り事項がある場合はご記載ください。</t>
    <rPh sb="3" eb="5">
      <t>ツウシン</t>
    </rPh>
    <rPh sb="5" eb="6">
      <t>ラン</t>
    </rPh>
    <phoneticPr fontId="8"/>
  </si>
  <si>
    <t>新製品のため製品型番はありません。カタログの「○□△（3ページ部分）」の製品申請です。</t>
    <phoneticPr fontId="8"/>
  </si>
  <si>
    <t>新規申請は不要、更新・削除申請は必須</t>
    <rPh sb="0" eb="2">
      <t>シンキ</t>
    </rPh>
    <rPh sb="2" eb="4">
      <t>シンセイ</t>
    </rPh>
    <rPh sb="5" eb="7">
      <t>フヨウ</t>
    </rPh>
    <rPh sb="8" eb="10">
      <t>コウシン</t>
    </rPh>
    <rPh sb="11" eb="15">
      <t>サクジョシンセイ</t>
    </rPh>
    <rPh sb="16" eb="18">
      <t>ヒッス</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</si>
</sst>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176" formatCode="0.0_);[Red]\(0.0\)"/>
    <numFmt numFmtId="177" formatCode="0.0_ "/>
    <numFmt numFmtId="178" formatCode="#"/>
    <numFmt numFmtId="179" formatCode="[$-F800]dddd\,\ mmmm\ dd\,\ yyyy"/>
  </numFmts>
  <fonts count="58" x14ac:knownFonts="1">
    <font>
      <sz val="12"/>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2"/>
      <color theme="1"/>
      <name val="ＭＳ Ｐゴシック"/>
      <family val="2"/>
      <charset val="128"/>
      <scheme val="minor"/>
    </font>
    <font>
      <sz val="6"/>
      <name val="ＭＳ Ｐゴシック"/>
      <family val="2"/>
      <charset val="128"/>
      <scheme val="minor"/>
    </font>
    <font>
      <sz val="12"/>
      <color theme="1"/>
      <name val="Meiryo UI"/>
      <family val="3"/>
      <charset val="128"/>
    </font>
    <font>
      <sz val="11"/>
      <color theme="1"/>
      <name val="ＭＳ Ｐゴシック"/>
      <family val="2"/>
      <charset val="128"/>
      <scheme val="minor"/>
    </font>
    <font>
      <sz val="11"/>
      <color theme="1"/>
      <name val="ＭＳ Ｐゴシック"/>
      <family val="2"/>
      <scheme val="minor"/>
    </font>
    <font>
      <u/>
      <sz val="9"/>
      <color indexed="12"/>
      <name val="ＭＳ Ｐゴシック"/>
      <family val="3"/>
      <charset val="128"/>
    </font>
    <font>
      <sz val="11"/>
      <color theme="0"/>
      <name val="ＭＳ Ｐゴシック"/>
      <family val="3"/>
      <charset val="128"/>
      <scheme val="minor"/>
    </font>
    <font>
      <sz val="11"/>
      <color theme="1"/>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name val="ＭＳ Ｐゴシック"/>
      <family val="3"/>
      <charset val="128"/>
    </font>
    <font>
      <sz val="11"/>
      <color rgb="FF3F3F76"/>
      <name val="ＭＳ Ｐゴシック"/>
      <family val="3"/>
      <charset val="128"/>
      <scheme val="minor"/>
    </font>
    <font>
      <sz val="11"/>
      <color rgb="FF006100"/>
      <name val="ＭＳ Ｐゴシック"/>
      <family val="3"/>
      <charset val="128"/>
      <scheme val="minor"/>
    </font>
    <font>
      <sz val="14"/>
      <color theme="1"/>
      <name val="Meiryo UI"/>
      <family val="3"/>
      <charset val="128"/>
    </font>
    <font>
      <b/>
      <sz val="14"/>
      <name val="Meiryo UI"/>
      <family val="3"/>
      <charset val="128"/>
    </font>
    <font>
      <sz val="10"/>
      <color theme="1"/>
      <name val="Meiryo UI"/>
      <family val="3"/>
      <charset val="128"/>
    </font>
    <font>
      <sz val="10"/>
      <name val="Meiryo UI"/>
      <family val="3"/>
      <charset val="128"/>
    </font>
    <font>
      <sz val="14"/>
      <name val="Meiryo UI"/>
      <family val="3"/>
      <charset val="128"/>
    </font>
    <font>
      <b/>
      <sz val="20"/>
      <name val="Meiryo UI"/>
      <family val="3"/>
      <charset val="128"/>
    </font>
    <font>
      <sz val="14"/>
      <color rgb="FFFF0000"/>
      <name val="Meiryo UI"/>
      <family val="3"/>
      <charset val="128"/>
    </font>
    <font>
      <u/>
      <sz val="11"/>
      <color theme="10"/>
      <name val="ＭＳ Ｐゴシック"/>
      <family val="2"/>
      <charset val="128"/>
      <scheme val="minor"/>
    </font>
    <font>
      <sz val="12"/>
      <color rgb="FF000000"/>
      <name val="Meiryo UI"/>
      <family val="3"/>
      <charset val="128"/>
    </font>
    <font>
      <u/>
      <sz val="12"/>
      <color theme="10"/>
      <name val="ＭＳ Ｐゴシック"/>
      <family val="2"/>
      <charset val="128"/>
      <scheme val="minor"/>
    </font>
    <font>
      <sz val="12"/>
      <color rgb="FFFF0000"/>
      <name val="Meiryo UI"/>
      <family val="3"/>
      <charset val="128"/>
    </font>
    <font>
      <sz val="16"/>
      <color theme="1"/>
      <name val="Meiryo UI"/>
      <family val="3"/>
      <charset val="128"/>
    </font>
    <font>
      <u/>
      <sz val="12"/>
      <color theme="10"/>
      <name val="Meiryo UI"/>
      <family val="3"/>
      <charset val="128"/>
    </font>
    <font>
      <b/>
      <sz val="16"/>
      <name val="Meiryo UI"/>
      <family val="3"/>
      <charset val="128"/>
    </font>
    <font>
      <b/>
      <sz val="16"/>
      <color theme="1"/>
      <name val="Meiryo UI"/>
      <family val="3"/>
      <charset val="128"/>
    </font>
    <font>
      <sz val="16"/>
      <name val="Meiryo UI"/>
      <family val="3"/>
      <charset val="128"/>
    </font>
    <font>
      <b/>
      <sz val="16"/>
      <color rgb="FFFF0000"/>
      <name val="Meiryo UI"/>
      <family val="3"/>
      <charset val="128"/>
    </font>
    <font>
      <b/>
      <sz val="12"/>
      <color theme="1"/>
      <name val="Meiryo UI"/>
      <family val="3"/>
      <charset val="128"/>
    </font>
    <font>
      <b/>
      <sz val="36"/>
      <name val="Meiryo UI"/>
      <family val="3"/>
      <charset val="128"/>
    </font>
    <font>
      <b/>
      <sz val="16"/>
      <color theme="0"/>
      <name val="Meiryo UI"/>
      <family val="3"/>
      <charset val="128"/>
    </font>
    <font>
      <sz val="14"/>
      <color theme="0"/>
      <name val="Meiryo UI"/>
      <family val="3"/>
      <charset val="128"/>
    </font>
    <font>
      <sz val="28"/>
      <color theme="1"/>
      <name val="Meiryo UI"/>
      <family val="3"/>
      <charset val="128"/>
    </font>
    <font>
      <b/>
      <sz val="28"/>
      <color theme="1"/>
      <name val="Meiryo UI"/>
      <family val="3"/>
      <charset val="128"/>
    </font>
    <font>
      <b/>
      <sz val="24"/>
      <color theme="1"/>
      <name val="Meiryo UI"/>
      <family val="3"/>
      <charset val="128"/>
    </font>
    <font>
      <b/>
      <sz val="36"/>
      <color theme="0"/>
      <name val="Meiryo UI"/>
      <family val="3"/>
      <charset val="128"/>
    </font>
    <font>
      <sz val="12"/>
      <name val="Meiryo UI"/>
      <family val="3"/>
      <charset val="128"/>
    </font>
    <font>
      <u/>
      <sz val="12"/>
      <color theme="10"/>
      <name val="メイリオ"/>
      <family val="3"/>
      <charset val="128"/>
    </font>
  </fonts>
  <fills count="42">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39997558519241921"/>
        <bgColor indexed="64"/>
      </patternFill>
    </fill>
    <fill>
      <patternFill patternType="solid">
        <fgColor theme="9" tint="0.79998168889431442"/>
        <bgColor indexed="64"/>
      </patternFill>
    </fill>
    <fill>
      <patternFill patternType="solid">
        <fgColor theme="0" tint="-0.14999847407452621"/>
        <bgColor theme="0" tint="-0.14999847407452621"/>
      </patternFill>
    </fill>
    <fill>
      <patternFill patternType="solid">
        <fgColor theme="1" tint="0.34998626667073579"/>
        <bgColor indexed="64"/>
      </patternFill>
    </fill>
    <fill>
      <patternFill patternType="solid">
        <fgColor theme="6" tint="0.79998168889431442"/>
        <bgColor indexed="64"/>
      </patternFill>
    </fill>
    <fill>
      <patternFill patternType="solid">
        <fgColor theme="5" tint="0.59999389629810485"/>
        <bgColor indexed="64"/>
      </patternFill>
    </fill>
    <fill>
      <patternFill patternType="solid">
        <fgColor theme="0" tint="-4.9989318521683403E-2"/>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auto="1"/>
      </left>
      <right/>
      <top style="thin">
        <color auto="1"/>
      </top>
      <bottom/>
      <diagonal/>
    </border>
    <border>
      <left/>
      <right style="thin">
        <color indexed="64"/>
      </right>
      <top style="thin">
        <color indexed="64"/>
      </top>
      <bottom/>
      <diagonal/>
    </border>
    <border>
      <left style="medium">
        <color indexed="64"/>
      </left>
      <right style="thin">
        <color indexed="64"/>
      </right>
      <top/>
      <bottom/>
      <diagonal/>
    </border>
    <border>
      <left/>
      <right style="thin">
        <color indexed="64"/>
      </right>
      <top/>
      <bottom/>
      <diagonal/>
    </border>
    <border>
      <left/>
      <right/>
      <top/>
      <bottom style="thin">
        <color indexed="64"/>
      </bottom>
      <diagonal/>
    </border>
    <border>
      <left/>
      <right/>
      <top style="thin">
        <color indexed="64"/>
      </top>
      <bottom/>
      <diagonal/>
    </border>
    <border>
      <left/>
      <right/>
      <top/>
      <bottom style="medium">
        <color indexed="64"/>
      </bottom>
      <diagonal/>
    </border>
    <border>
      <left style="thin">
        <color indexed="64"/>
      </left>
      <right/>
      <top/>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indexed="64"/>
      </bottom>
      <diagonal/>
    </border>
  </borders>
  <cellStyleXfs count="135">
    <xf numFmtId="0" fontId="0" fillId="0" borderId="0">
      <alignment vertical="center"/>
    </xf>
    <xf numFmtId="38" fontId="7" fillId="0" borderId="0" applyFont="0" applyFill="0" applyBorder="0" applyAlignment="0" applyProtection="0">
      <alignment vertical="center"/>
    </xf>
    <xf numFmtId="0" fontId="10" fillId="0" borderId="0">
      <alignment vertical="center"/>
    </xf>
    <xf numFmtId="0" fontId="11" fillId="0" borderId="0"/>
    <xf numFmtId="0" fontId="12" fillId="0" borderId="0" applyNumberFormat="0" applyFill="0" applyBorder="0" applyAlignment="0" applyProtection="0">
      <alignment vertical="top"/>
      <protection locked="0"/>
    </xf>
    <xf numFmtId="0" fontId="10" fillId="0" borderId="0">
      <alignment vertical="center"/>
    </xf>
    <xf numFmtId="9" fontId="10" fillId="0" borderId="0" applyFont="0" applyFill="0" applyBorder="0" applyAlignment="0" applyProtection="0">
      <alignment vertical="center"/>
    </xf>
    <xf numFmtId="0" fontId="6" fillId="0" borderId="0">
      <alignment vertical="center"/>
    </xf>
    <xf numFmtId="0" fontId="6" fillId="0" borderId="0">
      <alignment vertical="center"/>
    </xf>
    <xf numFmtId="9" fontId="6" fillId="0" borderId="0" applyFont="0" applyFill="0" applyBorder="0" applyAlignment="0" applyProtection="0">
      <alignment vertical="center"/>
    </xf>
    <xf numFmtId="0" fontId="5" fillId="0" borderId="0">
      <alignment vertical="center"/>
    </xf>
    <xf numFmtId="0" fontId="5" fillId="0" borderId="0">
      <alignment vertical="center"/>
    </xf>
    <xf numFmtId="9" fontId="5" fillId="0" borderId="0" applyFont="0" applyFill="0" applyBorder="0" applyAlignment="0" applyProtection="0">
      <alignment vertical="center"/>
    </xf>
    <xf numFmtId="0" fontId="5" fillId="0" borderId="0">
      <alignment vertical="center"/>
    </xf>
    <xf numFmtId="0" fontId="5" fillId="0" borderId="0">
      <alignment vertical="center"/>
    </xf>
    <xf numFmtId="9"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14" fillId="12" borderId="0" applyNumberFormat="0" applyBorder="0" applyAlignment="0" applyProtection="0">
      <alignment vertical="center"/>
    </xf>
    <xf numFmtId="0" fontId="14" fillId="16" borderId="0" applyNumberFormat="0" applyBorder="0" applyAlignment="0" applyProtection="0">
      <alignment vertical="center"/>
    </xf>
    <xf numFmtId="0" fontId="14" fillId="20" borderId="0" applyNumberFormat="0" applyBorder="0" applyAlignment="0" applyProtection="0">
      <alignment vertical="center"/>
    </xf>
    <xf numFmtId="0" fontId="14" fillId="24" borderId="0" applyNumberFormat="0" applyBorder="0" applyAlignment="0" applyProtection="0">
      <alignment vertical="center"/>
    </xf>
    <xf numFmtId="0" fontId="14" fillId="28" borderId="0" applyNumberFormat="0" applyBorder="0" applyAlignment="0" applyProtection="0">
      <alignment vertical="center"/>
    </xf>
    <xf numFmtId="0" fontId="14" fillId="32" borderId="0" applyNumberFormat="0" applyBorder="0" applyAlignment="0" applyProtection="0">
      <alignment vertical="center"/>
    </xf>
    <xf numFmtId="0" fontId="14" fillId="13" borderId="0" applyNumberFormat="0" applyBorder="0" applyAlignment="0" applyProtection="0">
      <alignment vertical="center"/>
    </xf>
    <xf numFmtId="0" fontId="14" fillId="17" borderId="0" applyNumberFormat="0" applyBorder="0" applyAlignment="0" applyProtection="0">
      <alignment vertical="center"/>
    </xf>
    <xf numFmtId="0" fontId="14" fillId="21" borderId="0" applyNumberFormat="0" applyBorder="0" applyAlignment="0" applyProtection="0">
      <alignment vertical="center"/>
    </xf>
    <xf numFmtId="0" fontId="14" fillId="25" borderId="0" applyNumberFormat="0" applyBorder="0" applyAlignment="0" applyProtection="0">
      <alignment vertical="center"/>
    </xf>
    <xf numFmtId="0" fontId="14" fillId="29" borderId="0" applyNumberFormat="0" applyBorder="0" applyAlignment="0" applyProtection="0">
      <alignment vertical="center"/>
    </xf>
    <xf numFmtId="0" fontId="14" fillId="33" borderId="0" applyNumberFormat="0" applyBorder="0" applyAlignment="0" applyProtection="0">
      <alignment vertical="center"/>
    </xf>
    <xf numFmtId="0" fontId="13" fillId="14" borderId="0" applyNumberFormat="0" applyBorder="0" applyAlignment="0" applyProtection="0">
      <alignment vertical="center"/>
    </xf>
    <xf numFmtId="0" fontId="13" fillId="18" borderId="0" applyNumberFormat="0" applyBorder="0" applyAlignment="0" applyProtection="0">
      <alignment vertical="center"/>
    </xf>
    <xf numFmtId="0" fontId="13" fillId="22" borderId="0" applyNumberFormat="0" applyBorder="0" applyAlignment="0" applyProtection="0">
      <alignment vertical="center"/>
    </xf>
    <xf numFmtId="0" fontId="13" fillId="26" borderId="0" applyNumberFormat="0" applyBorder="0" applyAlignment="0" applyProtection="0">
      <alignment vertical="center"/>
    </xf>
    <xf numFmtId="0" fontId="13" fillId="30" borderId="0" applyNumberFormat="0" applyBorder="0" applyAlignment="0" applyProtection="0">
      <alignment vertical="center"/>
    </xf>
    <xf numFmtId="0" fontId="13" fillId="34" borderId="0" applyNumberFormat="0" applyBorder="0" applyAlignment="0" applyProtection="0">
      <alignment vertical="center"/>
    </xf>
    <xf numFmtId="0" fontId="13" fillId="11" borderId="0" applyNumberFormat="0" applyBorder="0" applyAlignment="0" applyProtection="0">
      <alignment vertical="center"/>
    </xf>
    <xf numFmtId="0" fontId="13" fillId="15" borderId="0" applyNumberFormat="0" applyBorder="0" applyAlignment="0" applyProtection="0">
      <alignment vertical="center"/>
    </xf>
    <xf numFmtId="0" fontId="13" fillId="19" borderId="0" applyNumberFormat="0" applyBorder="0" applyAlignment="0" applyProtection="0">
      <alignment vertical="center"/>
    </xf>
    <xf numFmtId="0" fontId="13" fillId="23" borderId="0" applyNumberFormat="0" applyBorder="0" applyAlignment="0" applyProtection="0">
      <alignment vertical="center"/>
    </xf>
    <xf numFmtId="0" fontId="13" fillId="27" borderId="0" applyNumberFormat="0" applyBorder="0" applyAlignment="0" applyProtection="0">
      <alignment vertical="center"/>
    </xf>
    <xf numFmtId="0" fontId="13" fillId="31" borderId="0" applyNumberFormat="0" applyBorder="0" applyAlignment="0" applyProtection="0">
      <alignment vertical="center"/>
    </xf>
    <xf numFmtId="0" fontId="15" fillId="0" borderId="0" applyNumberFormat="0" applyFill="0" applyBorder="0" applyAlignment="0" applyProtection="0">
      <alignment vertical="center"/>
    </xf>
    <xf numFmtId="0" fontId="16" fillId="9" borderId="12" applyNumberFormat="0" applyAlignment="0" applyProtection="0">
      <alignment vertical="center"/>
    </xf>
    <xf numFmtId="0" fontId="17" fillId="6" borderId="0" applyNumberFormat="0" applyBorder="0" applyAlignment="0" applyProtection="0">
      <alignment vertical="center"/>
    </xf>
    <xf numFmtId="9" fontId="4" fillId="0" borderId="0" applyFont="0" applyFill="0" applyBorder="0" applyAlignment="0" applyProtection="0">
      <alignment vertical="center"/>
    </xf>
    <xf numFmtId="0" fontId="14" fillId="10" borderId="13" applyNumberFormat="0" applyFont="0" applyAlignment="0" applyProtection="0">
      <alignment vertical="center"/>
    </xf>
    <xf numFmtId="0" fontId="18" fillId="0" borderId="11" applyNumberFormat="0" applyFill="0" applyAlignment="0" applyProtection="0">
      <alignment vertical="center"/>
    </xf>
    <xf numFmtId="0" fontId="19" fillId="5" borderId="0" applyNumberFormat="0" applyBorder="0" applyAlignment="0" applyProtection="0">
      <alignment vertical="center"/>
    </xf>
    <xf numFmtId="0" fontId="20" fillId="8" borderId="9" applyNumberFormat="0" applyAlignment="0" applyProtection="0">
      <alignment vertical="center"/>
    </xf>
    <xf numFmtId="0" fontId="21" fillId="0" borderId="0" applyNumberFormat="0" applyFill="0" applyBorder="0" applyAlignment="0" applyProtection="0">
      <alignment vertical="center"/>
    </xf>
    <xf numFmtId="38" fontId="4" fillId="0" borderId="0" applyFont="0" applyFill="0" applyBorder="0" applyAlignment="0" applyProtection="0">
      <alignment vertical="center"/>
    </xf>
    <xf numFmtId="38" fontId="14" fillId="0" borderId="0" applyFont="0" applyFill="0" applyBorder="0" applyAlignment="0" applyProtection="0">
      <alignment vertical="center"/>
    </xf>
    <xf numFmtId="38" fontId="4" fillId="0" borderId="0" applyFont="0" applyFill="0" applyBorder="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0" borderId="14" applyNumberFormat="0" applyFill="0" applyAlignment="0" applyProtection="0">
      <alignment vertical="center"/>
    </xf>
    <xf numFmtId="0" fontId="26" fillId="8" borderId="10" applyNumberFormat="0" applyAlignment="0" applyProtection="0">
      <alignment vertical="center"/>
    </xf>
    <xf numFmtId="0" fontId="27" fillId="0" borderId="0" applyNumberFormat="0" applyFill="0" applyBorder="0" applyAlignment="0" applyProtection="0">
      <alignment vertical="center"/>
    </xf>
    <xf numFmtId="6" fontId="28" fillId="0" borderId="0" applyFont="0" applyFill="0" applyBorder="0" applyAlignment="0" applyProtection="0"/>
    <xf numFmtId="0" fontId="29" fillId="7" borderId="9" applyNumberFormat="0" applyAlignment="0" applyProtection="0">
      <alignment vertical="center"/>
    </xf>
    <xf numFmtId="0" fontId="4" fillId="0" borderId="0">
      <alignment vertical="center"/>
    </xf>
    <xf numFmtId="0" fontId="14" fillId="0" borderId="0">
      <alignment vertical="center"/>
    </xf>
    <xf numFmtId="0" fontId="11" fillId="0" borderId="0"/>
    <xf numFmtId="0" fontId="14" fillId="0" borderId="0">
      <alignment vertical="center"/>
    </xf>
    <xf numFmtId="0" fontId="4" fillId="0" borderId="0">
      <alignment vertical="center"/>
    </xf>
    <xf numFmtId="0" fontId="4" fillId="0" borderId="0">
      <alignment vertical="center"/>
    </xf>
    <xf numFmtId="0" fontId="4" fillId="0" borderId="0">
      <alignment vertical="center"/>
    </xf>
    <xf numFmtId="0" fontId="11" fillId="0" borderId="0"/>
    <xf numFmtId="0" fontId="4" fillId="0" borderId="0">
      <alignment vertical="center"/>
    </xf>
    <xf numFmtId="0" fontId="11" fillId="0" borderId="0"/>
    <xf numFmtId="0" fontId="4" fillId="0" borderId="0">
      <alignment vertical="center"/>
    </xf>
    <xf numFmtId="0" fontId="4" fillId="0" borderId="0">
      <alignment vertical="center"/>
    </xf>
    <xf numFmtId="0" fontId="30" fillId="4" borderId="0" applyNumberFormat="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38"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7" fillId="0" borderId="0">
      <alignment vertical="center"/>
    </xf>
  </cellStyleXfs>
  <cellXfs count="188">
    <xf numFmtId="0" fontId="0" fillId="0" borderId="0" xfId="0">
      <alignment vertical="center"/>
    </xf>
    <xf numFmtId="0" fontId="9" fillId="0" borderId="0" xfId="0" applyFont="1">
      <alignment vertical="center"/>
    </xf>
    <xf numFmtId="0" fontId="35" fillId="0" borderId="1" xfId="1" applyNumberFormat="1" applyFont="1" applyFill="1" applyBorder="1" applyAlignment="1" applyProtection="1">
      <alignment horizontal="center" vertical="center"/>
      <protection locked="0"/>
    </xf>
    <xf numFmtId="0" fontId="31" fillId="0" borderId="2" xfId="1" applyNumberFormat="1" applyFont="1" applyFill="1" applyBorder="1" applyAlignment="1" applyProtection="1">
      <alignment horizontal="center" vertical="center"/>
    </xf>
    <xf numFmtId="0" fontId="9" fillId="0" borderId="1" xfId="0" applyFont="1" applyBorder="1">
      <alignment vertical="center"/>
    </xf>
    <xf numFmtId="0" fontId="31" fillId="0" borderId="2" xfId="1" applyNumberFormat="1" applyFont="1" applyFill="1" applyBorder="1" applyAlignment="1" applyProtection="1">
      <alignment horizontal="center" vertical="center"/>
      <protection locked="0"/>
    </xf>
    <xf numFmtId="0" fontId="9" fillId="0" borderId="1" xfId="131" applyFont="1" applyBorder="1" applyAlignment="1">
      <alignment horizontal="center" vertical="center"/>
    </xf>
    <xf numFmtId="0" fontId="43" fillId="0" borderId="1" xfId="133" applyFont="1" applyFill="1" applyBorder="1" applyAlignment="1" applyProtection="1">
      <alignment vertical="center" wrapText="1"/>
    </xf>
    <xf numFmtId="0" fontId="9" fillId="0" borderId="0" xfId="131" applyFont="1">
      <alignment vertical="center"/>
    </xf>
    <xf numFmtId="0" fontId="35" fillId="36" borderId="1" xfId="1" applyNumberFormat="1" applyFont="1" applyFill="1" applyBorder="1" applyAlignment="1" applyProtection="1">
      <alignment horizontal="center" vertical="center"/>
    </xf>
    <xf numFmtId="0" fontId="9" fillId="2" borderId="1" xfId="0" applyFont="1" applyFill="1" applyBorder="1">
      <alignment vertical="center"/>
    </xf>
    <xf numFmtId="0" fontId="9" fillId="3" borderId="0" xfId="0" applyFont="1" applyFill="1">
      <alignment vertical="center"/>
    </xf>
    <xf numFmtId="0" fontId="9" fillId="0" borderId="19" xfId="0" applyFont="1" applyBorder="1">
      <alignment vertical="center"/>
    </xf>
    <xf numFmtId="0" fontId="9" fillId="0" borderId="26" xfId="0" applyFont="1" applyBorder="1">
      <alignment vertical="center"/>
    </xf>
    <xf numFmtId="0" fontId="9" fillId="0" borderId="18" xfId="0" applyFont="1" applyBorder="1">
      <alignment vertical="center"/>
    </xf>
    <xf numFmtId="0" fontId="9" fillId="2" borderId="26" xfId="0" applyFont="1" applyFill="1" applyBorder="1">
      <alignment vertical="center"/>
    </xf>
    <xf numFmtId="0" fontId="9" fillId="0" borderId="27" xfId="0" applyFont="1" applyBorder="1">
      <alignment vertical="center"/>
    </xf>
    <xf numFmtId="0" fontId="48" fillId="2" borderId="1" xfId="0" applyFont="1" applyFill="1" applyBorder="1">
      <alignment vertical="center"/>
    </xf>
    <xf numFmtId="0" fontId="9" fillId="37" borderId="1" xfId="0" applyFont="1" applyFill="1" applyBorder="1">
      <alignment vertical="center"/>
    </xf>
    <xf numFmtId="0" fontId="41" fillId="0" borderId="2" xfId="0" applyFont="1" applyBorder="1">
      <alignment vertical="center"/>
    </xf>
    <xf numFmtId="0" fontId="9" fillId="2" borderId="2" xfId="0" applyFont="1" applyFill="1" applyBorder="1">
      <alignment vertical="center"/>
    </xf>
    <xf numFmtId="0" fontId="9" fillId="2" borderId="19" xfId="0" applyFont="1" applyFill="1" applyBorder="1">
      <alignment vertical="center"/>
    </xf>
    <xf numFmtId="0" fontId="36" fillId="0" borderId="0" xfId="129" applyFont="1" applyAlignment="1">
      <alignment horizontal="center" vertical="center"/>
    </xf>
    <xf numFmtId="0" fontId="31" fillId="0" borderId="0" xfId="0" applyFont="1">
      <alignment vertical="center"/>
    </xf>
    <xf numFmtId="0" fontId="42" fillId="0" borderId="0" xfId="0" applyFont="1">
      <alignment vertical="center"/>
    </xf>
    <xf numFmtId="0" fontId="32" fillId="0" borderId="0" xfId="0" applyFont="1" applyAlignment="1">
      <alignment horizontal="center" vertical="center" wrapText="1"/>
    </xf>
    <xf numFmtId="0" fontId="31" fillId="0" borderId="0" xfId="0" applyFont="1" applyAlignment="1">
      <alignment horizontal="center" vertical="center"/>
    </xf>
    <xf numFmtId="0" fontId="32" fillId="0" borderId="0" xfId="0" applyFont="1" applyAlignment="1">
      <alignment horizontal="center" vertical="center"/>
    </xf>
    <xf numFmtId="176" fontId="35" fillId="0" borderId="0" xfId="0" applyNumberFormat="1" applyFont="1" applyAlignment="1">
      <alignment horizontal="center" vertical="center"/>
    </xf>
    <xf numFmtId="0" fontId="31" fillId="35" borderId="15" xfId="0" applyFont="1" applyFill="1" applyBorder="1" applyAlignment="1">
      <alignment horizontal="center" vertical="center"/>
    </xf>
    <xf numFmtId="0" fontId="31" fillId="35" borderId="16" xfId="0" applyFont="1" applyFill="1" applyBorder="1" applyAlignment="1">
      <alignment horizontal="center" vertical="center"/>
    </xf>
    <xf numFmtId="0" fontId="35" fillId="0" borderId="0" xfId="0" applyFont="1" applyAlignment="1">
      <alignment horizontal="center" vertical="center"/>
    </xf>
    <xf numFmtId="0" fontId="35" fillId="36" borderId="17" xfId="0" applyFont="1" applyFill="1" applyBorder="1" applyAlignment="1">
      <alignment horizontal="center" vertical="center"/>
    </xf>
    <xf numFmtId="0" fontId="35" fillId="36" borderId="1" xfId="0" applyFont="1" applyFill="1" applyBorder="1" applyAlignment="1">
      <alignment horizontal="center" vertical="center"/>
    </xf>
    <xf numFmtId="0" fontId="35" fillId="0" borderId="17" xfId="0" applyFont="1" applyBorder="1" applyAlignment="1">
      <alignment horizontal="center" vertical="center"/>
    </xf>
    <xf numFmtId="0" fontId="35" fillId="2" borderId="1" xfId="0" applyFont="1" applyFill="1" applyBorder="1" applyAlignment="1">
      <alignment horizontal="center" vertical="center"/>
    </xf>
    <xf numFmtId="0" fontId="35" fillId="2" borderId="1" xfId="0" applyFont="1" applyFill="1" applyBorder="1" applyAlignment="1">
      <alignment horizontal="left" vertical="center"/>
    </xf>
    <xf numFmtId="0" fontId="35" fillId="2" borderId="1" xfId="0" applyFont="1" applyFill="1" applyBorder="1" applyAlignment="1">
      <alignment horizontal="left" vertical="center" shrinkToFit="1"/>
    </xf>
    <xf numFmtId="0" fontId="34" fillId="0" borderId="0" xfId="0" applyFont="1">
      <alignment vertical="center"/>
    </xf>
    <xf numFmtId="0" fontId="9" fillId="0" borderId="0" xfId="0" applyFont="1" applyAlignment="1">
      <alignment horizontal="center" vertical="center"/>
    </xf>
    <xf numFmtId="0" fontId="35" fillId="0" borderId="1" xfId="0" applyFont="1" applyBorder="1" applyAlignment="1" applyProtection="1">
      <alignment horizontal="center" vertical="center"/>
      <protection locked="0"/>
    </xf>
    <xf numFmtId="0" fontId="31" fillId="0" borderId="1" xfId="0" applyFont="1" applyBorder="1" applyAlignment="1" applyProtection="1">
      <alignment horizontal="center" vertical="center"/>
      <protection locked="0"/>
    </xf>
    <xf numFmtId="0" fontId="31" fillId="0" borderId="2" xfId="0" applyFont="1" applyBorder="1" applyAlignment="1" applyProtection="1">
      <alignment horizontal="center" vertical="center"/>
      <protection locked="0"/>
    </xf>
    <xf numFmtId="0" fontId="35" fillId="0" borderId="1" xfId="0" applyFont="1" applyBorder="1" applyAlignment="1">
      <alignment horizontal="center" vertical="center"/>
    </xf>
    <xf numFmtId="0" fontId="31" fillId="0" borderId="1" xfId="0" applyFont="1" applyBorder="1" applyAlignment="1">
      <alignment horizontal="center" vertical="center"/>
    </xf>
    <xf numFmtId="0" fontId="31" fillId="0" borderId="2" xfId="0" applyFont="1" applyBorder="1" applyAlignment="1">
      <alignment horizontal="center" vertical="center"/>
    </xf>
    <xf numFmtId="0" fontId="35" fillId="0" borderId="1" xfId="1" applyNumberFormat="1" applyFont="1" applyFill="1" applyBorder="1" applyAlignment="1" applyProtection="1">
      <alignment horizontal="center" vertical="center"/>
    </xf>
    <xf numFmtId="0" fontId="39" fillId="0" borderId="0" xfId="134" applyFont="1" applyAlignment="1">
      <alignment horizontal="left" vertical="top" indent="1" readingOrder="1"/>
    </xf>
    <xf numFmtId="0" fontId="9" fillId="0" borderId="0" xfId="134" applyFont="1">
      <alignment vertical="center"/>
    </xf>
    <xf numFmtId="0" fontId="39" fillId="0" borderId="0" xfId="134" applyFont="1" applyAlignment="1">
      <alignment horizontal="left" vertical="top" readingOrder="1"/>
    </xf>
    <xf numFmtId="0" fontId="39" fillId="0" borderId="0" xfId="134" applyFont="1">
      <alignment vertical="center"/>
    </xf>
    <xf numFmtId="0" fontId="9" fillId="3" borderId="1" xfId="0" applyFont="1" applyFill="1" applyBorder="1">
      <alignment vertical="center"/>
    </xf>
    <xf numFmtId="0" fontId="35" fillId="0" borderId="1" xfId="1" applyNumberFormat="1" applyFont="1" applyFill="1" applyBorder="1" applyAlignment="1" applyProtection="1">
      <alignment horizontal="left" vertical="center"/>
      <protection locked="0"/>
    </xf>
    <xf numFmtId="0" fontId="35" fillId="0" borderId="1" xfId="0" applyFont="1" applyBorder="1" applyAlignment="1" applyProtection="1">
      <alignment horizontal="left" vertical="center"/>
      <protection locked="0"/>
    </xf>
    <xf numFmtId="177" fontId="31" fillId="0" borderId="0" xfId="0" applyNumberFormat="1" applyFont="1" applyAlignment="1">
      <alignment horizontal="left" vertical="center"/>
    </xf>
    <xf numFmtId="0" fontId="42" fillId="0" borderId="0" xfId="0" applyFont="1" applyAlignment="1">
      <alignment horizontal="left" vertical="center"/>
    </xf>
    <xf numFmtId="0" fontId="31" fillId="0" borderId="0" xfId="0" applyFont="1" applyAlignment="1">
      <alignment horizontal="left" vertical="center"/>
    </xf>
    <xf numFmtId="0" fontId="35" fillId="0" borderId="0" xfId="0" applyFont="1" applyAlignment="1">
      <alignment horizontal="left" vertical="center"/>
    </xf>
    <xf numFmtId="0" fontId="9" fillId="0" borderId="0" xfId="0" applyFont="1" applyAlignment="1">
      <alignment horizontal="left" vertical="center"/>
    </xf>
    <xf numFmtId="0" fontId="34" fillId="0" borderId="1" xfId="0" applyFont="1" applyBorder="1" applyAlignment="1" applyProtection="1">
      <alignment horizontal="left" vertical="center"/>
      <protection locked="0"/>
    </xf>
    <xf numFmtId="177" fontId="31" fillId="0" borderId="0" xfId="0" applyNumberFormat="1" applyFont="1" applyAlignment="1">
      <alignment horizontal="center" vertical="center"/>
    </xf>
    <xf numFmtId="0" fontId="42" fillId="0" borderId="0" xfId="0" applyFont="1" applyAlignment="1">
      <alignment horizontal="center" vertical="center"/>
    </xf>
    <xf numFmtId="0" fontId="51" fillId="38" borderId="15" xfId="0" applyFont="1" applyFill="1" applyBorder="1" applyAlignment="1">
      <alignment horizontal="center" vertical="center"/>
    </xf>
    <xf numFmtId="0" fontId="51" fillId="38" borderId="16" xfId="0" applyFont="1" applyFill="1" applyBorder="1" applyAlignment="1">
      <alignment horizontal="center" vertical="center"/>
    </xf>
    <xf numFmtId="0" fontId="51" fillId="38" borderId="0" xfId="0" applyFont="1" applyFill="1">
      <alignment vertical="center"/>
    </xf>
    <xf numFmtId="0" fontId="31" fillId="39" borderId="0" xfId="0" applyFont="1" applyFill="1">
      <alignment vertical="center"/>
    </xf>
    <xf numFmtId="0" fontId="49" fillId="40" borderId="2" xfId="129" applyFont="1" applyFill="1" applyBorder="1">
      <alignment vertical="center"/>
    </xf>
    <xf numFmtId="0" fontId="49" fillId="40" borderId="18" xfId="129" applyFont="1" applyFill="1" applyBorder="1">
      <alignment vertical="center"/>
    </xf>
    <xf numFmtId="0" fontId="49" fillId="40" borderId="19" xfId="129" applyFont="1" applyFill="1" applyBorder="1">
      <alignment vertical="center"/>
    </xf>
    <xf numFmtId="0" fontId="31" fillId="40" borderId="15" xfId="0" applyFont="1" applyFill="1" applyBorder="1" applyAlignment="1">
      <alignment horizontal="center" vertical="center"/>
    </xf>
    <xf numFmtId="0" fontId="31" fillId="40" borderId="16" xfId="0" applyFont="1" applyFill="1" applyBorder="1" applyAlignment="1">
      <alignment horizontal="center" vertical="center"/>
    </xf>
    <xf numFmtId="0" fontId="55" fillId="38" borderId="2" xfId="129" applyFont="1" applyFill="1" applyBorder="1">
      <alignment vertical="center"/>
    </xf>
    <xf numFmtId="0" fontId="55" fillId="38" borderId="18" xfId="129" applyFont="1" applyFill="1" applyBorder="1">
      <alignment vertical="center"/>
    </xf>
    <xf numFmtId="0" fontId="55" fillId="38" borderId="19" xfId="129" applyFont="1" applyFill="1" applyBorder="1">
      <alignment vertical="center"/>
    </xf>
    <xf numFmtId="0" fontId="49" fillId="35" borderId="2" xfId="129" applyFont="1" applyFill="1" applyBorder="1">
      <alignment vertical="center"/>
    </xf>
    <xf numFmtId="0" fontId="49" fillId="35" borderId="18" xfId="129" applyFont="1" applyFill="1" applyBorder="1">
      <alignment vertical="center"/>
    </xf>
    <xf numFmtId="0" fontId="49" fillId="35" borderId="19" xfId="129" applyFont="1" applyFill="1" applyBorder="1">
      <alignment vertical="center"/>
    </xf>
    <xf numFmtId="0" fontId="42" fillId="0" borderId="28" xfId="129" applyFont="1" applyBorder="1" applyAlignment="1">
      <alignment vertical="center" wrapText="1"/>
    </xf>
    <xf numFmtId="0" fontId="42" fillId="0" borderId="0" xfId="129" applyFont="1" applyAlignment="1">
      <alignment vertical="center" wrapText="1"/>
    </xf>
    <xf numFmtId="0" fontId="42" fillId="0" borderId="27" xfId="129" applyFont="1" applyBorder="1" applyAlignment="1">
      <alignment vertical="center" wrapText="1"/>
    </xf>
    <xf numFmtId="177" fontId="31" fillId="0" borderId="0" xfId="0" applyNumberFormat="1" applyFont="1">
      <alignment vertical="center"/>
    </xf>
    <xf numFmtId="176" fontId="42" fillId="0" borderId="0" xfId="0" applyNumberFormat="1" applyFont="1">
      <alignment vertical="center"/>
    </xf>
    <xf numFmtId="14" fontId="46" fillId="0" borderId="3" xfId="73" applyNumberFormat="1" applyFont="1" applyBorder="1" applyAlignment="1">
      <alignment horizontal="left" vertical="center" shrinkToFit="1"/>
    </xf>
    <xf numFmtId="0" fontId="35" fillId="0" borderId="1" xfId="0" applyFont="1" applyBorder="1" applyAlignment="1">
      <alignment horizontal="left" vertical="center" shrinkToFit="1"/>
    </xf>
    <xf numFmtId="178" fontId="46" fillId="0" borderId="21" xfId="73" applyNumberFormat="1" applyFont="1" applyBorder="1" applyAlignment="1">
      <alignment vertical="center" wrapText="1" shrinkToFit="1"/>
    </xf>
    <xf numFmtId="178" fontId="46" fillId="0" borderId="21" xfId="129" applyNumberFormat="1" applyFont="1" applyBorder="1" applyAlignment="1">
      <alignment vertical="center" wrapText="1" shrinkToFit="1"/>
    </xf>
    <xf numFmtId="0" fontId="49" fillId="41" borderId="2" xfId="129" applyFont="1" applyFill="1" applyBorder="1">
      <alignment vertical="center"/>
    </xf>
    <xf numFmtId="0" fontId="36" fillId="41" borderId="18" xfId="129" applyFont="1" applyFill="1" applyBorder="1">
      <alignment vertical="center"/>
    </xf>
    <xf numFmtId="0" fontId="36" fillId="41" borderId="19" xfId="129" applyFont="1" applyFill="1" applyBorder="1">
      <alignment vertical="center"/>
    </xf>
    <xf numFmtId="0" fontId="31" fillId="41" borderId="15" xfId="0" applyFont="1" applyFill="1" applyBorder="1" applyAlignment="1">
      <alignment horizontal="center" vertical="center"/>
    </xf>
    <xf numFmtId="0" fontId="31" fillId="41" borderId="16" xfId="0" applyFont="1" applyFill="1" applyBorder="1" applyAlignment="1">
      <alignment horizontal="center" vertical="center"/>
    </xf>
    <xf numFmtId="0" fontId="44" fillId="41" borderId="21" xfId="129" applyFont="1" applyFill="1" applyBorder="1" applyAlignment="1">
      <alignment horizontal="center" vertical="center" wrapText="1" shrinkToFit="1"/>
    </xf>
    <xf numFmtId="0" fontId="45" fillId="41" borderId="21" xfId="129" applyFont="1" applyFill="1" applyBorder="1" applyAlignment="1">
      <alignment horizontal="center" vertical="center"/>
    </xf>
    <xf numFmtId="0" fontId="45" fillId="41" borderId="3" xfId="129" applyFont="1" applyFill="1" applyBorder="1" applyAlignment="1">
      <alignment horizontal="center" vertical="center"/>
    </xf>
    <xf numFmtId="0" fontId="44" fillId="41" borderId="2" xfId="129" applyFont="1" applyFill="1" applyBorder="1" applyAlignment="1">
      <alignment horizontal="centerContinuous" vertical="center"/>
    </xf>
    <xf numFmtId="0" fontId="44" fillId="41" borderId="19" xfId="129" applyFont="1" applyFill="1" applyBorder="1" applyAlignment="1">
      <alignment horizontal="centerContinuous" vertical="center"/>
    </xf>
    <xf numFmtId="0" fontId="44" fillId="35" borderId="2" xfId="129" applyFont="1" applyFill="1" applyBorder="1" applyAlignment="1">
      <alignment horizontal="centerContinuous" vertical="center"/>
    </xf>
    <xf numFmtId="0" fontId="44" fillId="35" borderId="18" xfId="129" applyFont="1" applyFill="1" applyBorder="1" applyAlignment="1">
      <alignment horizontal="centerContinuous" vertical="center"/>
    </xf>
    <xf numFmtId="0" fontId="44" fillId="35" borderId="2" xfId="129" applyFont="1" applyFill="1" applyBorder="1" applyAlignment="1">
      <alignment horizontal="center" vertical="center" wrapText="1" shrinkToFit="1"/>
    </xf>
    <xf numFmtId="178" fontId="46" fillId="0" borderId="2" xfId="129" applyNumberFormat="1" applyFont="1" applyBorder="1" applyAlignment="1" applyProtection="1">
      <alignment vertical="center" wrapText="1" shrinkToFit="1"/>
      <protection locked="0"/>
    </xf>
    <xf numFmtId="178" fontId="46" fillId="0" borderId="2" xfId="73" applyNumberFormat="1" applyFont="1" applyBorder="1" applyAlignment="1" applyProtection="1">
      <alignment vertical="center" wrapText="1" shrinkToFit="1"/>
      <protection locked="0"/>
    </xf>
    <xf numFmtId="0" fontId="44" fillId="40" borderId="2" xfId="129" applyFont="1" applyFill="1" applyBorder="1" applyAlignment="1">
      <alignment horizontal="centerContinuous" vertical="center"/>
    </xf>
    <xf numFmtId="0" fontId="44" fillId="40" borderId="18" xfId="129" applyFont="1" applyFill="1" applyBorder="1" applyAlignment="1">
      <alignment horizontal="centerContinuous" vertical="center"/>
    </xf>
    <xf numFmtId="0" fontId="50" fillId="38" borderId="2" xfId="129" applyFont="1" applyFill="1" applyBorder="1" applyAlignment="1">
      <alignment horizontal="centerContinuous" vertical="center"/>
    </xf>
    <xf numFmtId="0" fontId="50" fillId="38" borderId="18" xfId="129" applyFont="1" applyFill="1" applyBorder="1" applyAlignment="1">
      <alignment horizontal="centerContinuous" vertical="center"/>
    </xf>
    <xf numFmtId="0" fontId="50" fillId="38" borderId="2" xfId="129" applyFont="1" applyFill="1" applyBorder="1" applyAlignment="1">
      <alignment horizontal="center" vertical="center" wrapText="1"/>
    </xf>
    <xf numFmtId="0" fontId="45" fillId="35" borderId="2" xfId="129" applyFont="1" applyFill="1" applyBorder="1" applyAlignment="1">
      <alignment horizontal="center" vertical="center"/>
    </xf>
    <xf numFmtId="0" fontId="45" fillId="35" borderId="18" xfId="129" applyFont="1" applyFill="1" applyBorder="1" applyAlignment="1">
      <alignment horizontal="center" vertical="center"/>
    </xf>
    <xf numFmtId="0" fontId="42" fillId="2" borderId="3" xfId="129" applyFont="1" applyFill="1" applyBorder="1" applyAlignment="1">
      <alignment horizontal="center" vertical="center"/>
    </xf>
    <xf numFmtId="0" fontId="44" fillId="40" borderId="2" xfId="129" applyFont="1" applyFill="1" applyBorder="1" applyAlignment="1">
      <alignment horizontal="center" vertical="center" wrapText="1" shrinkToFit="1"/>
    </xf>
    <xf numFmtId="0" fontId="45" fillId="40" borderId="2" xfId="129" applyFont="1" applyFill="1" applyBorder="1" applyAlignment="1">
      <alignment horizontal="center" vertical="center"/>
    </xf>
    <xf numFmtId="0" fontId="45" fillId="40" borderId="18" xfId="129" applyFont="1" applyFill="1" applyBorder="1" applyAlignment="1">
      <alignment horizontal="center" vertical="center"/>
    </xf>
    <xf numFmtId="0" fontId="50" fillId="38" borderId="2" xfId="129" applyFont="1" applyFill="1" applyBorder="1" applyAlignment="1">
      <alignment horizontal="center" vertical="center" wrapText="1" shrinkToFit="1"/>
    </xf>
    <xf numFmtId="0" fontId="50" fillId="38" borderId="18" xfId="129" applyFont="1" applyFill="1" applyBorder="1" applyAlignment="1">
      <alignment horizontal="center" vertical="center"/>
    </xf>
    <xf numFmtId="1" fontId="35" fillId="0" borderId="1" xfId="1" applyNumberFormat="1" applyFont="1" applyFill="1" applyBorder="1" applyAlignment="1" applyProtection="1">
      <alignment horizontal="center" vertical="center"/>
      <protection locked="0"/>
    </xf>
    <xf numFmtId="1" fontId="34" fillId="0" borderId="1" xfId="0" applyNumberFormat="1" applyFont="1" applyBorder="1" applyAlignment="1" applyProtection="1">
      <alignment horizontal="center" vertical="center"/>
      <protection locked="0"/>
    </xf>
    <xf numFmtId="0" fontId="56" fillId="0" borderId="1" xfId="0" applyFont="1" applyBorder="1">
      <alignment vertical="center"/>
    </xf>
    <xf numFmtId="179" fontId="46" fillId="0" borderId="1" xfId="73" applyNumberFormat="1" applyFont="1" applyBorder="1" applyAlignment="1" applyProtection="1">
      <alignment horizontal="left" vertical="center" shrinkToFit="1"/>
      <protection locked="0"/>
    </xf>
    <xf numFmtId="0" fontId="35" fillId="0" borderId="1" xfId="1" applyNumberFormat="1" applyFont="1" applyFill="1" applyBorder="1" applyAlignment="1" applyProtection="1">
      <alignment horizontal="left" vertical="center" shrinkToFit="1"/>
      <protection locked="0"/>
    </xf>
    <xf numFmtId="0" fontId="34" fillId="0" borderId="1" xfId="0" applyFont="1" applyBorder="1" applyAlignment="1" applyProtection="1">
      <alignment horizontal="left" vertical="center" shrinkToFit="1"/>
      <protection locked="0"/>
    </xf>
    <xf numFmtId="12" fontId="35" fillId="0" borderId="1" xfId="1" applyNumberFormat="1" applyFont="1" applyFill="1" applyBorder="1" applyAlignment="1" applyProtection="1">
      <alignment horizontal="left" vertical="center" shrinkToFit="1"/>
      <protection locked="0"/>
    </xf>
    <xf numFmtId="12" fontId="34" fillId="0" borderId="1" xfId="0" applyNumberFormat="1" applyFont="1" applyBorder="1" applyAlignment="1" applyProtection="1">
      <alignment horizontal="left" vertical="center" shrinkToFit="1"/>
      <protection locked="0"/>
    </xf>
    <xf numFmtId="0" fontId="53" fillId="0" borderId="0" xfId="0" applyFont="1">
      <alignment vertical="center"/>
    </xf>
    <xf numFmtId="0" fontId="54" fillId="0" borderId="0" xfId="0" applyFont="1">
      <alignment vertical="center"/>
    </xf>
    <xf numFmtId="0" fontId="52" fillId="0" borderId="0" xfId="0" applyFont="1">
      <alignment vertical="center"/>
    </xf>
    <xf numFmtId="0" fontId="9" fillId="0" borderId="2" xfId="0" applyFont="1" applyBorder="1">
      <alignment vertical="center"/>
    </xf>
    <xf numFmtId="0" fontId="9" fillId="0" borderId="29" xfId="0" applyFont="1" applyBorder="1">
      <alignment vertical="center"/>
    </xf>
    <xf numFmtId="0" fontId="9" fillId="0" borderId="25" xfId="0" applyFont="1" applyBorder="1">
      <alignment vertical="center"/>
    </xf>
    <xf numFmtId="0" fontId="9" fillId="0" borderId="22" xfId="0" applyFont="1" applyBorder="1">
      <alignment vertical="center"/>
    </xf>
    <xf numFmtId="0" fontId="9" fillId="0" borderId="23" xfId="0" applyFont="1" applyBorder="1">
      <alignment vertical="center"/>
    </xf>
    <xf numFmtId="0" fontId="9" fillId="0" borderId="21" xfId="0" applyFont="1" applyBorder="1">
      <alignment vertical="center"/>
    </xf>
    <xf numFmtId="0" fontId="9" fillId="0" borderId="20" xfId="0" applyFont="1" applyBorder="1">
      <alignment vertical="center"/>
    </xf>
    <xf numFmtId="0" fontId="0" fillId="0" borderId="0" xfId="0" applyAlignment="1">
      <alignment horizontal="center" vertical="center"/>
    </xf>
    <xf numFmtId="0" fontId="41" fillId="0" borderId="0" xfId="0" applyFont="1">
      <alignment vertical="center"/>
    </xf>
    <xf numFmtId="0" fontId="9" fillId="0" borderId="1" xfId="131" applyFont="1" applyBorder="1" applyProtection="1">
      <alignment vertical="center"/>
      <protection locked="0"/>
    </xf>
    <xf numFmtId="0" fontId="35" fillId="2" borderId="1" xfId="0" applyFont="1" applyFill="1" applyBorder="1" applyAlignment="1" applyProtection="1">
      <alignment horizontal="center" vertical="center"/>
      <protection hidden="1"/>
    </xf>
    <xf numFmtId="0" fontId="31" fillId="2" borderId="1" xfId="0" applyFont="1" applyFill="1" applyBorder="1" applyProtection="1">
      <alignment vertical="center"/>
      <protection hidden="1"/>
    </xf>
    <xf numFmtId="0" fontId="35" fillId="2" borderId="1" xfId="0" applyFont="1" applyFill="1" applyBorder="1" applyAlignment="1" applyProtection="1">
      <alignment horizontal="left" vertical="center" shrinkToFit="1"/>
      <protection hidden="1"/>
    </xf>
    <xf numFmtId="0" fontId="35" fillId="2" borderId="1" xfId="0" applyFont="1" applyFill="1" applyBorder="1" applyAlignment="1" applyProtection="1">
      <alignment horizontal="left" vertical="center"/>
      <protection hidden="1"/>
    </xf>
    <xf numFmtId="0" fontId="42" fillId="2" borderId="1" xfId="129" applyFont="1" applyFill="1" applyBorder="1" applyAlignment="1" applyProtection="1">
      <alignment horizontal="center" vertical="center"/>
      <protection hidden="1"/>
    </xf>
    <xf numFmtId="0" fontId="35" fillId="2" borderId="1" xfId="1" applyNumberFormat="1" applyFont="1" applyFill="1" applyBorder="1" applyAlignment="1" applyProtection="1">
      <alignment horizontal="center" vertical="center"/>
      <protection hidden="1"/>
    </xf>
    <xf numFmtId="0" fontId="35" fillId="41" borderId="24" xfId="0" applyFont="1" applyFill="1" applyBorder="1" applyAlignment="1">
      <alignment horizontal="center" vertical="center"/>
    </xf>
    <xf numFmtId="0" fontId="35" fillId="41" borderId="25" xfId="0" applyFont="1" applyFill="1" applyBorder="1" applyAlignment="1">
      <alignment horizontal="center" vertical="center" wrapText="1"/>
    </xf>
    <xf numFmtId="0" fontId="35" fillId="41" borderId="5" xfId="0" applyFont="1" applyFill="1" applyBorder="1" applyAlignment="1">
      <alignment horizontal="center" vertical="center"/>
    </xf>
    <xf numFmtId="0" fontId="35" fillId="41" borderId="5" xfId="0" applyFont="1" applyFill="1" applyBorder="1" applyAlignment="1">
      <alignment horizontal="center" vertical="center" wrapText="1"/>
    </xf>
    <xf numFmtId="0" fontId="33" fillId="0" borderId="0" xfId="0" applyFont="1" applyAlignment="1">
      <alignment horizontal="center" vertical="center"/>
    </xf>
    <xf numFmtId="0" fontId="35" fillId="35" borderId="24" xfId="0" applyFont="1" applyFill="1" applyBorder="1" applyAlignment="1">
      <alignment horizontal="center" vertical="center"/>
    </xf>
    <xf numFmtId="0" fontId="35" fillId="35" borderId="25" xfId="0" applyFont="1" applyFill="1" applyBorder="1" applyAlignment="1">
      <alignment horizontal="center" vertical="center" wrapText="1"/>
    </xf>
    <xf numFmtId="0" fontId="35" fillId="35" borderId="5" xfId="0" applyFont="1" applyFill="1" applyBorder="1" applyAlignment="1">
      <alignment horizontal="center" vertical="center"/>
    </xf>
    <xf numFmtId="0" fontId="35" fillId="35" borderId="5" xfId="0" applyFont="1" applyFill="1" applyBorder="1" applyAlignment="1">
      <alignment horizontal="center" vertical="center" wrapText="1"/>
    </xf>
    <xf numFmtId="0" fontId="51" fillId="38" borderId="24" xfId="0" applyFont="1" applyFill="1" applyBorder="1" applyAlignment="1">
      <alignment horizontal="center" vertical="center"/>
    </xf>
    <xf numFmtId="0" fontId="51" fillId="38" borderId="25" xfId="0" applyFont="1" applyFill="1" applyBorder="1" applyAlignment="1">
      <alignment horizontal="center" vertical="center" wrapText="1"/>
    </xf>
    <xf numFmtId="0" fontId="51" fillId="38" borderId="5" xfId="0" applyFont="1" applyFill="1" applyBorder="1" applyAlignment="1">
      <alignment horizontal="center" vertical="center"/>
    </xf>
    <xf numFmtId="0" fontId="51" fillId="38" borderId="5" xfId="0" applyFont="1" applyFill="1" applyBorder="1" applyAlignment="1">
      <alignment horizontal="center" vertical="center" wrapText="1"/>
    </xf>
    <xf numFmtId="0" fontId="35" fillId="40" borderId="24" xfId="0" applyFont="1" applyFill="1" applyBorder="1" applyAlignment="1">
      <alignment horizontal="center" vertical="center"/>
    </xf>
    <xf numFmtId="0" fontId="35" fillId="40" borderId="25" xfId="0" applyFont="1" applyFill="1" applyBorder="1" applyAlignment="1">
      <alignment horizontal="center" vertical="center" wrapText="1"/>
    </xf>
    <xf numFmtId="0" fontId="35" fillId="40" borderId="5" xfId="0" applyFont="1" applyFill="1" applyBorder="1" applyAlignment="1">
      <alignment horizontal="center" vertical="center"/>
    </xf>
    <xf numFmtId="0" fontId="35" fillId="40" borderId="5" xfId="0" applyFont="1" applyFill="1" applyBorder="1" applyAlignment="1">
      <alignment horizontal="center" vertical="center" wrapText="1"/>
    </xf>
    <xf numFmtId="0" fontId="35" fillId="36" borderId="1" xfId="0" applyFont="1" applyFill="1" applyBorder="1" applyAlignment="1" applyProtection="1">
      <alignment horizontal="center" vertical="center"/>
      <protection locked="0"/>
    </xf>
    <xf numFmtId="0" fontId="31" fillId="41" borderId="30" xfId="0" applyFont="1" applyFill="1" applyBorder="1" applyAlignment="1">
      <alignment horizontal="center" vertical="center"/>
    </xf>
    <xf numFmtId="0" fontId="35" fillId="36" borderId="19" xfId="0" applyFont="1" applyFill="1" applyBorder="1" applyAlignment="1">
      <alignment horizontal="center" vertical="center"/>
    </xf>
    <xf numFmtId="0" fontId="35" fillId="36" borderId="31" xfId="0" applyFont="1" applyFill="1" applyBorder="1" applyAlignment="1">
      <alignment horizontal="center" vertical="center"/>
    </xf>
    <xf numFmtId="0" fontId="43" fillId="0" borderId="22" xfId="133" applyFont="1" applyBorder="1" applyAlignment="1" applyProtection="1">
      <alignment horizontal="center" vertical="center"/>
    </xf>
    <xf numFmtId="0" fontId="43" fillId="0" borderId="27" xfId="133" applyFont="1" applyBorder="1" applyAlignment="1" applyProtection="1">
      <alignment horizontal="center" vertical="center"/>
    </xf>
    <xf numFmtId="0" fontId="43" fillId="0" borderId="23" xfId="133" applyFont="1" applyBorder="1" applyAlignment="1" applyProtection="1">
      <alignment horizontal="center" vertical="center"/>
    </xf>
    <xf numFmtId="0" fontId="43" fillId="0" borderId="21" xfId="133" applyFont="1" applyBorder="1" applyAlignment="1" applyProtection="1">
      <alignment horizontal="center" vertical="center"/>
    </xf>
    <xf numFmtId="0" fontId="43" fillId="0" borderId="26" xfId="133" applyFont="1" applyBorder="1" applyAlignment="1" applyProtection="1">
      <alignment horizontal="center" vertical="center"/>
    </xf>
    <xf numFmtId="0" fontId="43" fillId="0" borderId="20" xfId="133" applyFont="1" applyBorder="1" applyAlignment="1" applyProtection="1">
      <alignment horizontal="center" vertical="center"/>
    </xf>
    <xf numFmtId="0" fontId="9" fillId="2" borderId="2" xfId="0" applyFont="1" applyFill="1" applyBorder="1" applyAlignment="1">
      <alignment horizontal="center" vertical="center"/>
    </xf>
    <xf numFmtId="0" fontId="9" fillId="2" borderId="18" xfId="0" applyFont="1" applyFill="1" applyBorder="1" applyAlignment="1">
      <alignment horizontal="center" vertical="center"/>
    </xf>
    <xf numFmtId="0" fontId="9" fillId="2" borderId="19" xfId="0" applyFont="1" applyFill="1" applyBorder="1" applyAlignment="1">
      <alignment horizontal="center" vertical="center"/>
    </xf>
    <xf numFmtId="0" fontId="9" fillId="2" borderId="22" xfId="0" applyFont="1" applyFill="1" applyBorder="1" applyAlignment="1">
      <alignment horizontal="center" vertical="center"/>
    </xf>
    <xf numFmtId="0" fontId="9" fillId="2" borderId="27" xfId="0" applyFont="1" applyFill="1" applyBorder="1" applyAlignment="1">
      <alignment horizontal="center" vertical="center"/>
    </xf>
    <xf numFmtId="0" fontId="9" fillId="2" borderId="23" xfId="0" applyFont="1" applyFill="1" applyBorder="1" applyAlignment="1">
      <alignment horizontal="center" vertical="center"/>
    </xf>
    <xf numFmtId="0" fontId="43" fillId="0" borderId="29" xfId="133" applyFont="1" applyBorder="1" applyAlignment="1" applyProtection="1">
      <alignment horizontal="center" vertical="center"/>
    </xf>
    <xf numFmtId="0" fontId="43" fillId="0" borderId="0" xfId="133" applyFont="1" applyBorder="1" applyAlignment="1" applyProtection="1">
      <alignment horizontal="center" vertical="center"/>
    </xf>
    <xf numFmtId="0" fontId="43" fillId="0" borderId="25" xfId="133" applyFont="1" applyBorder="1" applyAlignment="1" applyProtection="1">
      <alignment horizontal="center" vertical="center"/>
    </xf>
    <xf numFmtId="0" fontId="43" fillId="0" borderId="22" xfId="133" applyFont="1" applyBorder="1" applyAlignment="1" applyProtection="1">
      <alignment horizontal="center" vertical="center" wrapText="1"/>
    </xf>
    <xf numFmtId="0" fontId="43" fillId="0" borderId="27" xfId="133" applyFont="1" applyBorder="1" applyAlignment="1" applyProtection="1">
      <alignment horizontal="center" vertical="center" wrapText="1"/>
    </xf>
    <xf numFmtId="0" fontId="43" fillId="0" borderId="23" xfId="133" applyFont="1" applyBorder="1" applyAlignment="1" applyProtection="1">
      <alignment horizontal="center" vertical="center" wrapText="1"/>
    </xf>
    <xf numFmtId="0" fontId="57" fillId="0" borderId="22" xfId="133" applyFont="1" applyBorder="1" applyAlignment="1" applyProtection="1">
      <alignment horizontal="center" vertical="center"/>
    </xf>
    <xf numFmtId="0" fontId="57" fillId="0" borderId="27" xfId="133" applyFont="1" applyBorder="1" applyAlignment="1" applyProtection="1">
      <alignment horizontal="center" vertical="center"/>
    </xf>
    <xf numFmtId="0" fontId="9" fillId="0" borderId="4" xfId="131" applyFont="1" applyBorder="1" applyAlignment="1">
      <alignment horizontal="center" vertical="top" wrapText="1"/>
    </xf>
    <xf numFmtId="0" fontId="9" fillId="0" borderId="5" xfId="131" applyFont="1" applyBorder="1" applyAlignment="1">
      <alignment horizontal="center" vertical="top" wrapText="1"/>
    </xf>
    <xf numFmtId="0" fontId="9" fillId="0" borderId="3" xfId="131" applyFont="1" applyBorder="1" applyAlignment="1">
      <alignment horizontal="center" vertical="top" wrapText="1"/>
    </xf>
    <xf numFmtId="0" fontId="39" fillId="0" borderId="4" xfId="131" applyFont="1" applyBorder="1" applyAlignment="1" applyProtection="1">
      <alignment vertical="center" wrapText="1"/>
      <protection locked="0"/>
    </xf>
    <xf numFmtId="0" fontId="39" fillId="0" borderId="5" xfId="131" applyFont="1" applyBorder="1" applyAlignment="1" applyProtection="1">
      <alignment vertical="center" wrapText="1"/>
      <protection locked="0"/>
    </xf>
    <xf numFmtId="0" fontId="39" fillId="0" borderId="3" xfId="131" applyFont="1" applyBorder="1" applyAlignment="1" applyProtection="1">
      <alignment vertical="center" wrapText="1"/>
      <protection locked="0"/>
    </xf>
  </cellXfs>
  <cellStyles count="135">
    <cellStyle name="20% - アクセント 1 2" xfId="18" xr:uid="{00000000-0005-0000-0000-000000000000}"/>
    <cellStyle name="20% - アクセント 2 2" xfId="19" xr:uid="{00000000-0005-0000-0000-000001000000}"/>
    <cellStyle name="20% - アクセント 3 2" xfId="20" xr:uid="{00000000-0005-0000-0000-000002000000}"/>
    <cellStyle name="20% - アクセント 4 2" xfId="21" xr:uid="{00000000-0005-0000-0000-000003000000}"/>
    <cellStyle name="20% - アクセント 5 2" xfId="22" xr:uid="{00000000-0005-0000-0000-000004000000}"/>
    <cellStyle name="20% - アクセント 6 2" xfId="23" xr:uid="{00000000-0005-0000-0000-000005000000}"/>
    <cellStyle name="40% - アクセント 1 2" xfId="24" xr:uid="{00000000-0005-0000-0000-000006000000}"/>
    <cellStyle name="40% - アクセント 2 2" xfId="25" xr:uid="{00000000-0005-0000-0000-000007000000}"/>
    <cellStyle name="40% - アクセント 3 2" xfId="26" xr:uid="{00000000-0005-0000-0000-000008000000}"/>
    <cellStyle name="40% - アクセント 4 2" xfId="27" xr:uid="{00000000-0005-0000-0000-000009000000}"/>
    <cellStyle name="40% - アクセント 5 2" xfId="28" xr:uid="{00000000-0005-0000-0000-00000A000000}"/>
    <cellStyle name="40% - アクセント 6 2" xfId="29" xr:uid="{00000000-0005-0000-0000-00000B000000}"/>
    <cellStyle name="60% - アクセント 1 2" xfId="30" xr:uid="{00000000-0005-0000-0000-00000C000000}"/>
    <cellStyle name="60% - アクセント 2 2" xfId="31" xr:uid="{00000000-0005-0000-0000-00000D000000}"/>
    <cellStyle name="60% - アクセント 3 2" xfId="32" xr:uid="{00000000-0005-0000-0000-00000E000000}"/>
    <cellStyle name="60% - アクセント 4 2" xfId="33" xr:uid="{00000000-0005-0000-0000-00000F000000}"/>
    <cellStyle name="60% - アクセント 5 2" xfId="34" xr:uid="{00000000-0005-0000-0000-000010000000}"/>
    <cellStyle name="60% - アクセント 6 2" xfId="35" xr:uid="{00000000-0005-0000-0000-000011000000}"/>
    <cellStyle name="アクセント 1 2" xfId="36" xr:uid="{00000000-0005-0000-0000-000012000000}"/>
    <cellStyle name="アクセント 2 2" xfId="37" xr:uid="{00000000-0005-0000-0000-000013000000}"/>
    <cellStyle name="アクセント 3 2" xfId="38" xr:uid="{00000000-0005-0000-0000-000014000000}"/>
    <cellStyle name="アクセント 4 2" xfId="39" xr:uid="{00000000-0005-0000-0000-000015000000}"/>
    <cellStyle name="アクセント 5 2" xfId="40" xr:uid="{00000000-0005-0000-0000-000016000000}"/>
    <cellStyle name="アクセント 6 2" xfId="41" xr:uid="{00000000-0005-0000-0000-000017000000}"/>
    <cellStyle name="タイトル 2" xfId="42" xr:uid="{00000000-0005-0000-0000-000018000000}"/>
    <cellStyle name="チェック セル 2" xfId="43" xr:uid="{00000000-0005-0000-0000-000019000000}"/>
    <cellStyle name="どちらでもない 2" xfId="44" xr:uid="{00000000-0005-0000-0000-00001A000000}"/>
    <cellStyle name="パーセント 2" xfId="6" xr:uid="{00000000-0005-0000-0000-00001B000000}"/>
    <cellStyle name="パーセント 2 2" xfId="9" xr:uid="{00000000-0005-0000-0000-00001C000000}"/>
    <cellStyle name="パーセント 2 2 2" xfId="15" xr:uid="{00000000-0005-0000-0000-00001D000000}"/>
    <cellStyle name="パーセント 2 2 2 2" xfId="78" xr:uid="{00000000-0005-0000-0000-00001E000000}"/>
    <cellStyle name="パーセント 2 2 2 3" xfId="79" xr:uid="{00000000-0005-0000-0000-00001F000000}"/>
    <cellStyle name="パーセント 2 2 3" xfId="80" xr:uid="{00000000-0005-0000-0000-000020000000}"/>
    <cellStyle name="パーセント 2 2 3 2" xfId="81" xr:uid="{00000000-0005-0000-0000-000021000000}"/>
    <cellStyle name="パーセント 2 2 3 3" xfId="82" xr:uid="{00000000-0005-0000-0000-000022000000}"/>
    <cellStyle name="パーセント 2 2 4" xfId="83" xr:uid="{00000000-0005-0000-0000-000023000000}"/>
    <cellStyle name="パーセント 2 2 4 2" xfId="84" xr:uid="{00000000-0005-0000-0000-000024000000}"/>
    <cellStyle name="パーセント 2 2 4 3" xfId="85" xr:uid="{00000000-0005-0000-0000-000025000000}"/>
    <cellStyle name="パーセント 2 2 5" xfId="86" xr:uid="{00000000-0005-0000-0000-000026000000}"/>
    <cellStyle name="パーセント 2 2 6" xfId="87" xr:uid="{00000000-0005-0000-0000-000027000000}"/>
    <cellStyle name="パーセント 2 3" xfId="12" xr:uid="{00000000-0005-0000-0000-000028000000}"/>
    <cellStyle name="パーセント 2 3 2" xfId="88" xr:uid="{00000000-0005-0000-0000-000029000000}"/>
    <cellStyle name="パーセント 2 3 3" xfId="89" xr:uid="{00000000-0005-0000-0000-00002A000000}"/>
    <cellStyle name="パーセント 2 4" xfId="45" xr:uid="{00000000-0005-0000-0000-00002B000000}"/>
    <cellStyle name="パーセント 2 4 2" xfId="90" xr:uid="{00000000-0005-0000-0000-00002C000000}"/>
    <cellStyle name="パーセント 2 4 3" xfId="91" xr:uid="{00000000-0005-0000-0000-00002D000000}"/>
    <cellStyle name="パーセント 2 5" xfId="92" xr:uid="{00000000-0005-0000-0000-00002E000000}"/>
    <cellStyle name="パーセント 2 5 2" xfId="93" xr:uid="{00000000-0005-0000-0000-00002F000000}"/>
    <cellStyle name="パーセント 2 5 3" xfId="94" xr:uid="{00000000-0005-0000-0000-000030000000}"/>
    <cellStyle name="パーセント 2 6" xfId="95" xr:uid="{00000000-0005-0000-0000-000031000000}"/>
    <cellStyle name="パーセント 2 7" xfId="96" xr:uid="{00000000-0005-0000-0000-000032000000}"/>
    <cellStyle name="ハイパーリンク" xfId="133" builtinId="8"/>
    <cellStyle name="ハイパーリンク 2" xfId="4" xr:uid="{00000000-0005-0000-0000-000033000000}"/>
    <cellStyle name="ハイパーリンク 3" xfId="132" xr:uid="{43D3D674-06B6-46CD-B8C4-70C50994410E}"/>
    <cellStyle name="メモ 2" xfId="46" xr:uid="{00000000-0005-0000-0000-000034000000}"/>
    <cellStyle name="リンク セル 2" xfId="47" xr:uid="{00000000-0005-0000-0000-000035000000}"/>
    <cellStyle name="悪い 2" xfId="48" xr:uid="{00000000-0005-0000-0000-000036000000}"/>
    <cellStyle name="計算 2" xfId="49" xr:uid="{00000000-0005-0000-0000-000037000000}"/>
    <cellStyle name="警告文 2" xfId="50" xr:uid="{00000000-0005-0000-0000-000038000000}"/>
    <cellStyle name="桁区切り" xfId="1" builtinId="6"/>
    <cellStyle name="桁区切り 2" xfId="51" xr:uid="{00000000-0005-0000-0000-00003A000000}"/>
    <cellStyle name="桁区切り 3" xfId="52" xr:uid="{00000000-0005-0000-0000-00003B000000}"/>
    <cellStyle name="桁区切り 4" xfId="53" xr:uid="{00000000-0005-0000-0000-00003C000000}"/>
    <cellStyle name="桁区切り 5" xfId="17" xr:uid="{00000000-0005-0000-0000-00003D000000}"/>
    <cellStyle name="桁区切り 6" xfId="77" xr:uid="{00000000-0005-0000-0000-00003E000000}"/>
    <cellStyle name="見出し 1 2" xfId="54" xr:uid="{00000000-0005-0000-0000-00003F000000}"/>
    <cellStyle name="見出し 2 2" xfId="55" xr:uid="{00000000-0005-0000-0000-000040000000}"/>
    <cellStyle name="見出し 3 2" xfId="56" xr:uid="{00000000-0005-0000-0000-000041000000}"/>
    <cellStyle name="見出し 4 2" xfId="57" xr:uid="{00000000-0005-0000-0000-000042000000}"/>
    <cellStyle name="集計 2" xfId="58" xr:uid="{00000000-0005-0000-0000-000043000000}"/>
    <cellStyle name="出力 2" xfId="59" xr:uid="{00000000-0005-0000-0000-000044000000}"/>
    <cellStyle name="説明文 2" xfId="60" xr:uid="{00000000-0005-0000-0000-000045000000}"/>
    <cellStyle name="通貨 2" xfId="61" xr:uid="{00000000-0005-0000-0000-000046000000}"/>
    <cellStyle name="入力 2" xfId="62" xr:uid="{00000000-0005-0000-0000-000047000000}"/>
    <cellStyle name="標準" xfId="0" builtinId="0"/>
    <cellStyle name="標準 2" xfId="3" xr:uid="{00000000-0005-0000-0000-000049000000}"/>
    <cellStyle name="標準 2 2" xfId="5" xr:uid="{00000000-0005-0000-0000-00004A000000}"/>
    <cellStyle name="標準 2 2 2" xfId="8" xr:uid="{00000000-0005-0000-0000-00004B000000}"/>
    <cellStyle name="標準 2 2 2 2" xfId="14" xr:uid="{00000000-0005-0000-0000-00004C000000}"/>
    <cellStyle name="標準 2 2 2 2 2" xfId="97" xr:uid="{00000000-0005-0000-0000-00004D000000}"/>
    <cellStyle name="標準 2 2 2 2 3" xfId="98" xr:uid="{00000000-0005-0000-0000-00004E000000}"/>
    <cellStyle name="標準 2 2 2 3" xfId="99" xr:uid="{00000000-0005-0000-0000-00004F000000}"/>
    <cellStyle name="標準 2 2 2 3 2" xfId="100" xr:uid="{00000000-0005-0000-0000-000050000000}"/>
    <cellStyle name="標準 2 2 2 3 3" xfId="101" xr:uid="{00000000-0005-0000-0000-000051000000}"/>
    <cellStyle name="標準 2 2 2 4" xfId="102" xr:uid="{00000000-0005-0000-0000-000052000000}"/>
    <cellStyle name="標準 2 2 2 4 2" xfId="103" xr:uid="{00000000-0005-0000-0000-000053000000}"/>
    <cellStyle name="標準 2 2 2 4 3" xfId="104" xr:uid="{00000000-0005-0000-0000-000054000000}"/>
    <cellStyle name="標準 2 2 2 5" xfId="105" xr:uid="{00000000-0005-0000-0000-000055000000}"/>
    <cellStyle name="標準 2 2 2 6" xfId="106" xr:uid="{00000000-0005-0000-0000-000056000000}"/>
    <cellStyle name="標準 2 2 3" xfId="11" xr:uid="{00000000-0005-0000-0000-000057000000}"/>
    <cellStyle name="標準 2 2 3 2" xfId="107" xr:uid="{00000000-0005-0000-0000-000058000000}"/>
    <cellStyle name="標準 2 2 3 3" xfId="108" xr:uid="{00000000-0005-0000-0000-000059000000}"/>
    <cellStyle name="標準 2 2 4" xfId="63" xr:uid="{00000000-0005-0000-0000-00005A000000}"/>
    <cellStyle name="標準 2 2 4 2" xfId="109" xr:uid="{00000000-0005-0000-0000-00005B000000}"/>
    <cellStyle name="標準 2 2 4 3" xfId="110" xr:uid="{00000000-0005-0000-0000-00005C000000}"/>
    <cellStyle name="標準 2 2 5" xfId="64" xr:uid="{00000000-0005-0000-0000-00005D000000}"/>
    <cellStyle name="標準 2 2 5 2" xfId="111" xr:uid="{00000000-0005-0000-0000-00005E000000}"/>
    <cellStyle name="標準 2 2 5 3" xfId="112" xr:uid="{00000000-0005-0000-0000-00005F000000}"/>
    <cellStyle name="標準 2 2 6" xfId="113" xr:uid="{00000000-0005-0000-0000-000060000000}"/>
    <cellStyle name="標準 2 2 7" xfId="114" xr:uid="{00000000-0005-0000-0000-000061000000}"/>
    <cellStyle name="標準 2 3" xfId="65" xr:uid="{00000000-0005-0000-0000-000062000000}"/>
    <cellStyle name="標準 2 4" xfId="66" xr:uid="{00000000-0005-0000-0000-000063000000}"/>
    <cellStyle name="標準 2 5" xfId="134" xr:uid="{692A30A3-FF87-4EED-9B52-01C49A4DCA79}"/>
    <cellStyle name="標準 3" xfId="2" xr:uid="{00000000-0005-0000-0000-000064000000}"/>
    <cellStyle name="標準 3 2" xfId="7" xr:uid="{00000000-0005-0000-0000-000065000000}"/>
    <cellStyle name="標準 3 2 2" xfId="13" xr:uid="{00000000-0005-0000-0000-000066000000}"/>
    <cellStyle name="標準 3 2 2 2" xfId="115" xr:uid="{00000000-0005-0000-0000-000067000000}"/>
    <cellStyle name="標準 3 2 2 3" xfId="116" xr:uid="{00000000-0005-0000-0000-000068000000}"/>
    <cellStyle name="標準 3 2 3" xfId="67" xr:uid="{00000000-0005-0000-0000-000069000000}"/>
    <cellStyle name="標準 3 2 3 2" xfId="117" xr:uid="{00000000-0005-0000-0000-00006A000000}"/>
    <cellStyle name="標準 3 2 3 3" xfId="118" xr:uid="{00000000-0005-0000-0000-00006B000000}"/>
    <cellStyle name="標準 3 2 4" xfId="119" xr:uid="{00000000-0005-0000-0000-00006C000000}"/>
    <cellStyle name="標準 3 2 4 2" xfId="120" xr:uid="{00000000-0005-0000-0000-00006D000000}"/>
    <cellStyle name="標準 3 2 4 3" xfId="121" xr:uid="{00000000-0005-0000-0000-00006E000000}"/>
    <cellStyle name="標準 3 2 5" xfId="122" xr:uid="{00000000-0005-0000-0000-00006F000000}"/>
    <cellStyle name="標準 3 2 6" xfId="123" xr:uid="{00000000-0005-0000-0000-000070000000}"/>
    <cellStyle name="標準 3 3" xfId="10" xr:uid="{00000000-0005-0000-0000-000071000000}"/>
    <cellStyle name="標準 3 3 2" xfId="68" xr:uid="{00000000-0005-0000-0000-000072000000}"/>
    <cellStyle name="標準 3 3 3" xfId="124" xr:uid="{00000000-0005-0000-0000-000073000000}"/>
    <cellStyle name="標準 3 4" xfId="69" xr:uid="{00000000-0005-0000-0000-000074000000}"/>
    <cellStyle name="標準 3 4 2" xfId="70" xr:uid="{00000000-0005-0000-0000-000075000000}"/>
    <cellStyle name="標準 3 4 3" xfId="125" xr:uid="{00000000-0005-0000-0000-000076000000}"/>
    <cellStyle name="標準 3 5" xfId="71" xr:uid="{00000000-0005-0000-0000-000077000000}"/>
    <cellStyle name="標準 3 5 2" xfId="126" xr:uid="{00000000-0005-0000-0000-000078000000}"/>
    <cellStyle name="標準 3 5 3" xfId="127" xr:uid="{00000000-0005-0000-0000-000079000000}"/>
    <cellStyle name="標準 3 6" xfId="72" xr:uid="{00000000-0005-0000-0000-00007A000000}"/>
    <cellStyle name="標準 3 7" xfId="128" xr:uid="{00000000-0005-0000-0000-00007B000000}"/>
    <cellStyle name="標準 4" xfId="73" xr:uid="{00000000-0005-0000-0000-00007C000000}"/>
    <cellStyle name="標準 4 2" xfId="129" xr:uid="{B0AF0D6A-CAEE-495A-87C2-CCB2F2018FF4}"/>
    <cellStyle name="標準 5" xfId="74" xr:uid="{00000000-0005-0000-0000-00007D000000}"/>
    <cellStyle name="標準 5 2" xfId="130" xr:uid="{DF04E39C-D558-4D13-BC14-95612CFED14C}"/>
    <cellStyle name="標準 6" xfId="16" xr:uid="{00000000-0005-0000-0000-00007E000000}"/>
    <cellStyle name="標準 7" xfId="76" xr:uid="{00000000-0005-0000-0000-00007F000000}"/>
    <cellStyle name="標準 8" xfId="131" xr:uid="{AB2CFF38-2FAD-455E-8CB6-72F763970FA6}"/>
    <cellStyle name="良い 2" xfId="75" xr:uid="{00000000-0005-0000-0000-000080000000}"/>
  </cellStyles>
  <dxfs count="13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solid">
          <fgColor rgb="FFFF0000"/>
          <bgColor rgb="FFFF00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bgColor rgb="FFFFC000"/>
        </patternFill>
      </fill>
    </dxf>
    <dxf>
      <fill>
        <patternFill patternType="solid">
          <fgColor theme="9"/>
          <bgColor theme="9"/>
        </patternFill>
      </fill>
    </dxf>
    <dxf>
      <fill>
        <patternFill patternType="solid">
          <fgColor rgb="FFFFFF00"/>
          <bgColor rgb="FFFFFF00"/>
        </patternFill>
      </fill>
    </dxf>
    <dxf>
      <fill>
        <patternFill>
          <bgColor rgb="FFFFC000"/>
        </patternFill>
      </fill>
    </dxf>
    <dxf>
      <fill>
        <patternFill>
          <bgColor rgb="FFFFC000"/>
        </patternFill>
      </fill>
    </dxf>
    <dxf>
      <fill>
        <patternFill>
          <bgColor rgb="FFFFFF00"/>
        </patternFill>
      </fill>
    </dxf>
    <dxf>
      <fill>
        <patternFill>
          <bgColor rgb="FFFFFF00"/>
        </patternFill>
      </fill>
    </dxf>
    <dxf>
      <fill>
        <patternFill>
          <bgColor rgb="FFFFFF00"/>
        </patternFill>
      </fill>
    </dxf>
    <dxf>
      <font>
        <color auto="1"/>
      </font>
      <fill>
        <patternFill patternType="solid">
          <fgColor rgb="FFFF0000"/>
          <bgColor rgb="FFFF00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bgColor rgb="FFFFC000"/>
        </patternFill>
      </fill>
    </dxf>
    <dxf>
      <fill>
        <patternFill patternType="solid">
          <fgColor rgb="FFFFFF00"/>
          <bgColor rgb="FFFFFF00"/>
        </patternFill>
      </fill>
    </dxf>
    <dxf>
      <fill>
        <patternFill>
          <bgColor rgb="FFFFC0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theme="0"/>
        </patternFill>
      </fill>
    </dxf>
    <dxf>
      <fill>
        <patternFill>
          <bgColor rgb="FFFFFF00"/>
        </patternFill>
      </fill>
    </dxf>
    <dxf>
      <font>
        <color auto="1"/>
      </font>
      <fill>
        <patternFill patternType="solid">
          <fgColor rgb="FFFF0000"/>
          <bgColor rgb="FFFF00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theme="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ont>
        <color auto="1"/>
      </font>
      <fill>
        <patternFill patternType="solid">
          <fgColor rgb="FFFF0000"/>
          <bgColor rgb="FFFF0000"/>
        </patternFill>
      </fill>
    </dxf>
    <dxf>
      <font>
        <color auto="1"/>
      </font>
      <fill>
        <patternFill patternType="solid">
          <fgColor rgb="FFFF0000"/>
          <bgColor rgb="FFFF0000"/>
        </patternFill>
      </fill>
    </dxf>
    <dxf>
      <font>
        <color auto="1"/>
      </font>
      <fill>
        <patternFill patternType="solid">
          <fgColor rgb="FFFF0000"/>
          <bgColor rgb="FFFF0000"/>
        </patternFill>
      </fill>
    </dxf>
    <dxf>
      <fill>
        <patternFill patternType="solid">
          <fgColor rgb="FFFFFF00"/>
          <bgColor rgb="FFFFFF00"/>
        </patternFill>
      </fill>
    </dxf>
    <dxf>
      <fill>
        <patternFill patternType="solid">
          <fgColor theme="9"/>
          <bgColor theme="9"/>
        </patternFill>
      </fill>
    </dxf>
    <dxf>
      <fill>
        <patternFill patternType="solid">
          <fgColor theme="9"/>
          <bgColor theme="9"/>
        </patternFill>
      </fill>
    </dxf>
    <dxf>
      <fill>
        <patternFill>
          <bgColor rgb="FFFFFF00"/>
        </patternFill>
      </fill>
    </dxf>
    <dxf>
      <font>
        <b val="0"/>
        <i val="0"/>
        <strike val="0"/>
        <condense val="0"/>
        <extend val="0"/>
        <outline val="0"/>
        <shadow val="0"/>
        <u val="none"/>
        <vertAlign val="baseline"/>
        <sz val="12"/>
        <color theme="1"/>
        <name val="Meiryo UI"/>
        <family val="3"/>
        <charset val="128"/>
        <scheme val="none"/>
      </font>
      <border diagonalUp="0" diagonalDown="0">
        <left/>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Meiryo UI"/>
        <family val="3"/>
        <charset val="128"/>
        <scheme val="none"/>
      </font>
    </dxf>
    <dxf>
      <border outline="0">
        <bottom style="thin">
          <color indexed="64"/>
        </bottom>
      </border>
    </dxf>
    <dxf>
      <font>
        <b val="0"/>
        <i val="0"/>
        <strike val="0"/>
        <condense val="0"/>
        <extend val="0"/>
        <outline val="0"/>
        <shadow val="0"/>
        <u val="none"/>
        <vertAlign val="baseline"/>
        <sz val="12"/>
        <color theme="1"/>
        <name val="Meiryo UI"/>
        <family val="3"/>
        <charset val="128"/>
        <scheme val="none"/>
      </font>
      <fill>
        <patternFill patternType="solid">
          <fgColor indexed="64"/>
          <bgColor theme="0" tint="-0.14999847407452621"/>
        </patternFill>
      </fill>
    </dxf>
    <dxf>
      <font>
        <b val="0"/>
        <i val="0"/>
        <strike val="0"/>
        <condense val="0"/>
        <extend val="0"/>
        <outline val="0"/>
        <shadow val="0"/>
        <u val="none"/>
        <vertAlign val="baseline"/>
        <sz val="12"/>
        <color theme="1"/>
        <name val="Meiryo UI"/>
        <family val="3"/>
        <charset val="128"/>
        <scheme val="none"/>
      </font>
      <border diagonalUp="0" diagonalDown="0">
        <left/>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Meiryo UI"/>
        <family val="3"/>
        <charset val="128"/>
        <scheme val="none"/>
      </font>
    </dxf>
    <dxf>
      <border outline="0">
        <bottom style="thin">
          <color indexed="64"/>
        </bottom>
      </border>
    </dxf>
    <dxf>
      <font>
        <b val="0"/>
        <i val="0"/>
        <strike val="0"/>
        <condense val="0"/>
        <extend val="0"/>
        <outline val="0"/>
        <shadow val="0"/>
        <u val="none"/>
        <vertAlign val="baseline"/>
        <sz val="12"/>
        <color theme="1"/>
        <name val="Meiryo UI"/>
        <family val="3"/>
        <charset val="128"/>
        <scheme val="none"/>
      </font>
      <fill>
        <patternFill patternType="solid">
          <fgColor indexed="64"/>
          <bgColor theme="0" tint="-0.14999847407452621"/>
        </patternFill>
      </fill>
    </dxf>
    <dxf>
      <font>
        <b val="0"/>
        <i val="0"/>
        <strike val="0"/>
        <condense val="0"/>
        <extend val="0"/>
        <outline val="0"/>
        <shadow val="0"/>
        <u val="none"/>
        <vertAlign val="baseline"/>
        <sz val="12"/>
        <color theme="1"/>
        <name val="Meiryo UI"/>
        <family val="3"/>
        <charset val="128"/>
        <scheme val="none"/>
      </font>
      <border diagonalUp="0" diagonalDown="0">
        <left/>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Meiryo UI"/>
        <family val="3"/>
        <charset val="128"/>
        <scheme val="none"/>
      </font>
    </dxf>
    <dxf>
      <border outline="0">
        <bottom style="thin">
          <color indexed="64"/>
        </bottom>
      </border>
    </dxf>
    <dxf>
      <font>
        <b val="0"/>
        <i val="0"/>
        <strike val="0"/>
        <condense val="0"/>
        <extend val="0"/>
        <outline val="0"/>
        <shadow val="0"/>
        <u val="none"/>
        <vertAlign val="baseline"/>
        <sz val="12"/>
        <color theme="1"/>
        <name val="Meiryo UI"/>
        <family val="3"/>
        <charset val="128"/>
        <scheme val="none"/>
      </font>
      <fill>
        <patternFill patternType="solid">
          <fgColor indexed="64"/>
          <bgColor theme="0" tint="-0.14999847407452621"/>
        </patternFill>
      </fill>
    </dxf>
    <dxf>
      <font>
        <b val="0"/>
        <i val="0"/>
        <strike val="0"/>
        <condense val="0"/>
        <extend val="0"/>
        <outline val="0"/>
        <shadow val="0"/>
        <u val="none"/>
        <vertAlign val="baseline"/>
        <sz val="12"/>
        <color theme="1"/>
        <name val="Meiryo UI"/>
        <family val="3"/>
        <charset val="128"/>
        <scheme val="none"/>
      </font>
      <border diagonalUp="0" diagonalDown="0">
        <left/>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Meiryo UI"/>
        <family val="3"/>
        <charset val="128"/>
        <scheme val="none"/>
      </font>
    </dxf>
    <dxf>
      <border outline="0">
        <bottom style="thin">
          <color indexed="64"/>
        </bottom>
      </border>
    </dxf>
    <dxf>
      <font>
        <b val="0"/>
        <i val="0"/>
        <strike val="0"/>
        <condense val="0"/>
        <extend val="0"/>
        <outline val="0"/>
        <shadow val="0"/>
        <u val="none"/>
        <vertAlign val="baseline"/>
        <sz val="12"/>
        <color theme="1"/>
        <name val="Meiryo UI"/>
        <family val="3"/>
        <charset val="128"/>
        <scheme val="none"/>
      </font>
      <fill>
        <patternFill patternType="solid">
          <fgColor indexed="64"/>
          <bgColor theme="0" tint="-0.14999847407452621"/>
        </patternFill>
      </fill>
    </dxf>
    <dxf>
      <font>
        <b val="0"/>
        <i val="0"/>
        <strike val="0"/>
        <condense val="0"/>
        <extend val="0"/>
        <outline val="0"/>
        <shadow val="0"/>
        <u val="none"/>
        <vertAlign val="baseline"/>
        <sz val="12"/>
        <color theme="1"/>
        <name val="Meiryo UI"/>
        <family val="3"/>
        <charset val="128"/>
        <scheme val="none"/>
      </font>
      <border diagonalUp="0" diagonalDown="0">
        <left/>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Meiryo UI"/>
        <family val="3"/>
        <charset val="128"/>
        <scheme val="none"/>
      </font>
    </dxf>
    <dxf>
      <border outline="0">
        <bottom style="thin">
          <color indexed="64"/>
        </bottom>
      </border>
    </dxf>
    <dxf>
      <font>
        <b val="0"/>
        <i val="0"/>
        <strike val="0"/>
        <condense val="0"/>
        <extend val="0"/>
        <outline val="0"/>
        <shadow val="0"/>
        <u val="none"/>
        <vertAlign val="baseline"/>
        <sz val="12"/>
        <color theme="1"/>
        <name val="Meiryo UI"/>
        <family val="3"/>
        <charset val="128"/>
        <scheme val="none"/>
      </font>
      <fill>
        <patternFill patternType="solid">
          <fgColor indexed="64"/>
          <bgColor theme="0" tint="-0.14999847407452621"/>
        </patternFill>
      </fill>
    </dxf>
    <dxf>
      <font>
        <b val="0"/>
        <i val="0"/>
        <strike val="0"/>
        <condense val="0"/>
        <extend val="0"/>
        <outline val="0"/>
        <shadow val="0"/>
        <u val="none"/>
        <vertAlign val="baseline"/>
        <sz val="12"/>
        <color theme="1"/>
        <name val="Meiryo UI"/>
        <family val="3"/>
        <charset val="128"/>
        <scheme val="none"/>
      </font>
      <border diagonalUp="0" diagonalDown="0">
        <left/>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Meiryo UI"/>
        <family val="3"/>
        <charset val="128"/>
        <scheme val="none"/>
      </font>
    </dxf>
    <dxf>
      <border outline="0">
        <bottom style="thin">
          <color indexed="64"/>
        </bottom>
      </border>
    </dxf>
    <dxf>
      <font>
        <b val="0"/>
        <i val="0"/>
        <strike val="0"/>
        <condense val="0"/>
        <extend val="0"/>
        <outline val="0"/>
        <shadow val="0"/>
        <u val="none"/>
        <vertAlign val="baseline"/>
        <sz val="12"/>
        <color theme="1"/>
        <name val="Meiryo UI"/>
        <family val="3"/>
        <charset val="128"/>
        <scheme val="none"/>
      </font>
      <fill>
        <patternFill patternType="solid">
          <fgColor indexed="64"/>
          <bgColor theme="0" tint="-0.14999847407452621"/>
        </patternFill>
      </fill>
    </dxf>
    <dxf>
      <font>
        <b val="0"/>
        <i val="0"/>
        <strike val="0"/>
        <condense val="0"/>
        <extend val="0"/>
        <outline val="0"/>
        <shadow val="0"/>
        <u val="none"/>
        <vertAlign val="baseline"/>
        <sz val="12"/>
        <color theme="1"/>
        <name val="Meiryo UI"/>
        <family val="3"/>
        <charset val="128"/>
        <scheme val="none"/>
      </font>
      <border diagonalUp="0" diagonalDown="0">
        <left/>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Meiryo UI"/>
        <family val="3"/>
        <charset val="128"/>
        <scheme val="none"/>
      </font>
    </dxf>
    <dxf>
      <border outline="0">
        <bottom style="thin">
          <color indexed="64"/>
        </bottom>
      </border>
    </dxf>
    <dxf>
      <font>
        <b val="0"/>
        <i val="0"/>
        <strike val="0"/>
        <condense val="0"/>
        <extend val="0"/>
        <outline val="0"/>
        <shadow val="0"/>
        <u val="none"/>
        <vertAlign val="baseline"/>
        <sz val="12"/>
        <color theme="1"/>
        <name val="Meiryo UI"/>
        <family val="3"/>
        <charset val="128"/>
        <scheme val="none"/>
      </font>
      <fill>
        <patternFill patternType="solid">
          <fgColor indexed="64"/>
          <bgColor theme="0" tint="-0.14999847407452621"/>
        </patternFill>
      </fill>
    </dxf>
    <dxf>
      <font>
        <b val="0"/>
        <i val="0"/>
        <strike val="0"/>
        <condense val="0"/>
        <extend val="0"/>
        <outline val="0"/>
        <shadow val="0"/>
        <u val="none"/>
        <vertAlign val="baseline"/>
        <sz val="12"/>
        <color theme="1"/>
        <name val="Meiryo UI"/>
        <family val="3"/>
        <charset val="128"/>
        <scheme val="none"/>
      </font>
      <border diagonalUp="0" diagonalDown="0">
        <left/>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Meiryo UI"/>
        <family val="3"/>
        <charset val="128"/>
        <scheme val="none"/>
      </font>
    </dxf>
    <dxf>
      <border outline="0">
        <bottom style="thin">
          <color indexed="64"/>
        </bottom>
      </border>
    </dxf>
    <dxf>
      <font>
        <b val="0"/>
        <i val="0"/>
        <strike val="0"/>
        <condense val="0"/>
        <extend val="0"/>
        <outline val="0"/>
        <shadow val="0"/>
        <u val="none"/>
        <vertAlign val="baseline"/>
        <sz val="12"/>
        <color theme="1"/>
        <name val="Meiryo UI"/>
        <family val="3"/>
        <charset val="128"/>
        <scheme val="none"/>
      </font>
      <fill>
        <patternFill patternType="solid">
          <fgColor indexed="64"/>
          <bgColor theme="0" tint="-0.14999847407452621"/>
        </patternFill>
      </fill>
    </dxf>
    <dxf>
      <font>
        <b val="0"/>
        <i val="0"/>
        <strike val="0"/>
        <condense val="0"/>
        <extend val="0"/>
        <outline val="0"/>
        <shadow val="0"/>
        <u val="none"/>
        <vertAlign val="baseline"/>
        <sz val="12"/>
        <color theme="1"/>
        <name val="Meiryo UI"/>
        <family val="3"/>
        <charset val="128"/>
        <scheme val="none"/>
      </font>
      <border diagonalUp="0" diagonalDown="0">
        <left/>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Meiryo UI"/>
        <family val="3"/>
        <charset val="128"/>
        <scheme val="none"/>
      </font>
    </dxf>
    <dxf>
      <border outline="0">
        <bottom style="thin">
          <color indexed="64"/>
        </bottom>
      </border>
    </dxf>
    <dxf>
      <font>
        <b val="0"/>
        <i val="0"/>
        <strike val="0"/>
        <condense val="0"/>
        <extend val="0"/>
        <outline val="0"/>
        <shadow val="0"/>
        <u val="none"/>
        <vertAlign val="baseline"/>
        <sz val="12"/>
        <color theme="1"/>
        <name val="Meiryo UI"/>
        <family val="3"/>
        <charset val="128"/>
        <scheme val="none"/>
      </font>
      <fill>
        <patternFill patternType="solid">
          <fgColor indexed="64"/>
          <bgColor theme="0" tint="-0.14999847407452621"/>
        </patternFill>
      </fill>
    </dxf>
    <dxf>
      <font>
        <b val="0"/>
        <i val="0"/>
        <strike val="0"/>
        <condense val="0"/>
        <extend val="0"/>
        <outline val="0"/>
        <shadow val="0"/>
        <u val="none"/>
        <vertAlign val="baseline"/>
        <sz val="12"/>
        <color theme="1"/>
        <name val="Meiryo UI"/>
        <family val="3"/>
        <charset val="128"/>
        <scheme val="none"/>
      </font>
      <border diagonalUp="0" diagonalDown="0">
        <left/>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Meiryo UI"/>
        <family val="3"/>
        <charset val="128"/>
        <scheme val="none"/>
      </font>
    </dxf>
    <dxf>
      <border outline="0">
        <bottom style="thin">
          <color indexed="64"/>
        </bottom>
      </border>
    </dxf>
    <dxf>
      <font>
        <b val="0"/>
        <i val="0"/>
        <strike val="0"/>
        <condense val="0"/>
        <extend val="0"/>
        <outline val="0"/>
        <shadow val="0"/>
        <u val="none"/>
        <vertAlign val="baseline"/>
        <sz val="12"/>
        <color theme="1"/>
        <name val="Meiryo UI"/>
        <family val="3"/>
        <charset val="128"/>
        <scheme val="none"/>
      </font>
      <fill>
        <patternFill patternType="solid">
          <fgColor indexed="64"/>
          <bgColor theme="0" tint="-0.14999847407452621"/>
        </patternFill>
      </fill>
    </dxf>
    <dxf>
      <font>
        <b val="0"/>
        <i val="0"/>
        <strike val="0"/>
        <condense val="0"/>
        <extend val="0"/>
        <outline val="0"/>
        <shadow val="0"/>
        <u val="none"/>
        <vertAlign val="baseline"/>
        <sz val="12"/>
        <color theme="1"/>
        <name val="Meiryo UI"/>
        <family val="3"/>
        <charset val="128"/>
        <scheme val="none"/>
      </font>
      <border diagonalUp="0" diagonalDown="0">
        <left/>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Meiryo UI"/>
        <family val="3"/>
        <charset val="128"/>
        <scheme val="none"/>
      </font>
    </dxf>
    <dxf>
      <border outline="0">
        <bottom style="thin">
          <color indexed="64"/>
        </bottom>
      </border>
    </dxf>
    <dxf>
      <font>
        <b val="0"/>
        <i val="0"/>
        <strike val="0"/>
        <condense val="0"/>
        <extend val="0"/>
        <outline val="0"/>
        <shadow val="0"/>
        <u val="none"/>
        <vertAlign val="baseline"/>
        <sz val="12"/>
        <color theme="1"/>
        <name val="Meiryo UI"/>
        <family val="3"/>
        <charset val="128"/>
        <scheme val="none"/>
      </font>
      <fill>
        <patternFill patternType="solid">
          <fgColor indexed="64"/>
          <bgColor theme="0" tint="-0.14999847407452621"/>
        </patternFill>
      </fill>
    </dxf>
    <dxf>
      <font>
        <b val="0"/>
        <i val="0"/>
        <strike val="0"/>
        <condense val="0"/>
        <extend val="0"/>
        <outline val="0"/>
        <shadow val="0"/>
        <u val="none"/>
        <vertAlign val="baseline"/>
        <sz val="12"/>
        <color theme="1"/>
        <name val="Meiryo UI"/>
        <family val="3"/>
        <charset val="128"/>
        <scheme val="none"/>
      </font>
      <border diagonalUp="0" diagonalDown="0">
        <left/>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Meiryo UI"/>
        <family val="3"/>
        <charset val="128"/>
        <scheme val="none"/>
      </font>
    </dxf>
    <dxf>
      <border outline="0">
        <bottom style="thin">
          <color indexed="64"/>
        </bottom>
      </border>
    </dxf>
    <dxf>
      <font>
        <b val="0"/>
        <i val="0"/>
        <strike val="0"/>
        <condense val="0"/>
        <extend val="0"/>
        <outline val="0"/>
        <shadow val="0"/>
        <u val="none"/>
        <vertAlign val="baseline"/>
        <sz val="12"/>
        <color theme="1"/>
        <name val="Meiryo UI"/>
        <family val="3"/>
        <charset val="128"/>
        <scheme val="none"/>
      </font>
      <fill>
        <patternFill patternType="solid">
          <fgColor indexed="64"/>
          <bgColor theme="0" tint="-0.14999847407452621"/>
        </patternFill>
      </fill>
    </dxf>
    <dxf>
      <font>
        <b val="0"/>
        <i val="0"/>
        <strike val="0"/>
        <condense val="0"/>
        <extend val="0"/>
        <outline val="0"/>
        <shadow val="0"/>
        <u val="none"/>
        <vertAlign val="baseline"/>
        <sz val="12"/>
        <color theme="1"/>
        <name val="Meiryo UI"/>
        <family val="3"/>
        <charset val="128"/>
        <scheme val="none"/>
      </font>
      <border diagonalUp="0" diagonalDown="0">
        <left/>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Meiryo UI"/>
        <family val="3"/>
        <charset val="128"/>
        <scheme val="none"/>
      </font>
    </dxf>
    <dxf>
      <border outline="0">
        <bottom style="thin">
          <color indexed="64"/>
        </bottom>
      </border>
    </dxf>
    <dxf>
      <font>
        <b val="0"/>
        <i val="0"/>
        <strike val="0"/>
        <condense val="0"/>
        <extend val="0"/>
        <outline val="0"/>
        <shadow val="0"/>
        <u val="none"/>
        <vertAlign val="baseline"/>
        <sz val="12"/>
        <color theme="1"/>
        <name val="Meiryo UI"/>
        <family val="3"/>
        <charset val="128"/>
        <scheme val="none"/>
      </font>
      <fill>
        <patternFill patternType="solid">
          <fgColor indexed="64"/>
          <bgColor theme="0" tint="-0.14999847407452621"/>
        </patternFill>
      </fill>
    </dxf>
    <dxf>
      <font>
        <b val="0"/>
        <i val="0"/>
        <strike val="0"/>
        <condense val="0"/>
        <extend val="0"/>
        <outline val="0"/>
        <shadow val="0"/>
        <u val="none"/>
        <vertAlign val="baseline"/>
        <sz val="12"/>
        <color theme="1"/>
        <name val="Meiryo UI"/>
        <family val="3"/>
        <charset val="128"/>
        <scheme val="none"/>
      </font>
      <border diagonalUp="0" diagonalDown="0">
        <left/>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Meiryo UI"/>
        <family val="3"/>
        <charset val="128"/>
        <scheme val="none"/>
      </font>
    </dxf>
    <dxf>
      <border outline="0">
        <bottom style="thin">
          <color indexed="64"/>
        </bottom>
      </border>
    </dxf>
    <dxf>
      <font>
        <b val="0"/>
        <i val="0"/>
        <strike val="0"/>
        <condense val="0"/>
        <extend val="0"/>
        <outline val="0"/>
        <shadow val="0"/>
        <u val="none"/>
        <vertAlign val="baseline"/>
        <sz val="12"/>
        <color theme="1"/>
        <name val="Meiryo UI"/>
        <family val="3"/>
        <charset val="128"/>
        <scheme val="none"/>
      </font>
      <fill>
        <patternFill patternType="solid">
          <fgColor indexed="64"/>
          <bgColor theme="0" tint="-0.14999847407452621"/>
        </patternFill>
      </fill>
    </dxf>
  </dxfs>
  <tableStyles count="0" defaultTableStyle="TableStyleMedium2" defaultPivotStyle="PivotStyleLight16"/>
  <colors>
    <mruColors>
      <color rgb="FFCEFED6"/>
      <color rgb="FFA9FDB7"/>
      <color rgb="FFFFFFCC"/>
      <color rgb="FFFF66CC"/>
      <color rgb="FFC0C0C0"/>
      <color rgb="FF0000CC"/>
      <color rgb="FF000000"/>
      <color rgb="FFFFFF99"/>
      <color rgb="FFDE5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89037</xdr:colOff>
      <xdr:row>34</xdr:row>
      <xdr:rowOff>115957</xdr:rowOff>
    </xdr:from>
    <xdr:to>
      <xdr:col>26</xdr:col>
      <xdr:colOff>231913</xdr:colOff>
      <xdr:row>41</xdr:row>
      <xdr:rowOff>93594</xdr:rowOff>
    </xdr:to>
    <xdr:grpSp>
      <xdr:nvGrpSpPr>
        <xdr:cNvPr id="16" name="グループ化 15">
          <a:extLst>
            <a:ext uri="{FF2B5EF4-FFF2-40B4-BE49-F238E27FC236}">
              <a16:creationId xmlns:a16="http://schemas.microsoft.com/office/drawing/2014/main" id="{E4DCF466-22BB-4674-9968-9724D38584DD}"/>
            </a:ext>
          </a:extLst>
        </xdr:cNvPr>
        <xdr:cNvGrpSpPr/>
      </xdr:nvGrpSpPr>
      <xdr:grpSpPr>
        <a:xfrm>
          <a:off x="585994" y="9773479"/>
          <a:ext cx="6106354" cy="1601028"/>
          <a:chOff x="24658307" y="547687"/>
          <a:chExt cx="6656676" cy="2468716"/>
        </a:xfrm>
      </xdr:grpSpPr>
      <xdr:sp macro="" textlink="">
        <xdr:nvSpPr>
          <xdr:cNvPr id="17" name="正方形/長方形 16">
            <a:extLst>
              <a:ext uri="{FF2B5EF4-FFF2-40B4-BE49-F238E27FC236}">
                <a16:creationId xmlns:a16="http://schemas.microsoft.com/office/drawing/2014/main" id="{5F67A18D-805D-C660-DDBF-9AAD0B35DFC5}"/>
              </a:ext>
            </a:extLst>
          </xdr:cNvPr>
          <xdr:cNvSpPr/>
        </xdr:nvSpPr>
        <xdr:spPr>
          <a:xfrm>
            <a:off x="24658307" y="547687"/>
            <a:ext cx="6656676" cy="2468716"/>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chemeClr val="tx1"/>
                </a:solidFill>
                <a:latin typeface="Meiryo UI" panose="020B0604030504040204" pitchFamily="50" charset="-128"/>
                <a:ea typeface="Meiryo UI" panose="020B0604030504040204" pitchFamily="50" charset="-128"/>
              </a:rPr>
              <a:t>凡例：</a:t>
            </a:r>
          </a:p>
        </xdr:txBody>
      </xdr:sp>
      <xdr:grpSp>
        <xdr:nvGrpSpPr>
          <xdr:cNvPr id="18" name="グループ化 17">
            <a:extLst>
              <a:ext uri="{FF2B5EF4-FFF2-40B4-BE49-F238E27FC236}">
                <a16:creationId xmlns:a16="http://schemas.microsoft.com/office/drawing/2014/main" id="{354F5574-7386-D386-F9A6-AAEE3915DEDC}"/>
              </a:ext>
            </a:extLst>
          </xdr:cNvPr>
          <xdr:cNvGrpSpPr/>
        </xdr:nvGrpSpPr>
        <xdr:grpSpPr>
          <a:xfrm>
            <a:off x="25668372" y="730751"/>
            <a:ext cx="5392059" cy="514041"/>
            <a:chOff x="20920279" y="457819"/>
            <a:chExt cx="2525329" cy="313765"/>
          </a:xfrm>
        </xdr:grpSpPr>
        <xdr:sp macro="" textlink="">
          <xdr:nvSpPr>
            <xdr:cNvPr id="27" name="正方形/長方形 26">
              <a:extLst>
                <a:ext uri="{FF2B5EF4-FFF2-40B4-BE49-F238E27FC236}">
                  <a16:creationId xmlns:a16="http://schemas.microsoft.com/office/drawing/2014/main" id="{DB6FCC37-C061-F0BF-C8D8-C09728D706E6}"/>
                </a:ext>
              </a:extLst>
            </xdr:cNvPr>
            <xdr:cNvSpPr/>
          </xdr:nvSpPr>
          <xdr:spPr>
            <a:xfrm>
              <a:off x="20920279" y="457819"/>
              <a:ext cx="773889" cy="313765"/>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28" name="正方形/長方形 27">
              <a:extLst>
                <a:ext uri="{FF2B5EF4-FFF2-40B4-BE49-F238E27FC236}">
                  <a16:creationId xmlns:a16="http://schemas.microsoft.com/office/drawing/2014/main" id="{131838F7-B879-72A2-AE13-B4CB50238D8E}"/>
                </a:ext>
              </a:extLst>
            </xdr:cNvPr>
            <xdr:cNvSpPr/>
          </xdr:nvSpPr>
          <xdr:spPr>
            <a:xfrm>
              <a:off x="21921319" y="457819"/>
              <a:ext cx="1524289" cy="313765"/>
            </a:xfrm>
            <a:prstGeom prst="rect">
              <a:avLst/>
            </a:prstGeom>
            <a:solidFill>
              <a:schemeClr val="bg1"/>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未入力箇所</a:t>
              </a:r>
            </a:p>
          </xdr:txBody>
        </xdr:sp>
        <xdr:cxnSp macro="">
          <xdr:nvCxnSpPr>
            <xdr:cNvPr id="29" name="直線コネクタ 28">
              <a:extLst>
                <a:ext uri="{FF2B5EF4-FFF2-40B4-BE49-F238E27FC236}">
                  <a16:creationId xmlns:a16="http://schemas.microsoft.com/office/drawing/2014/main" id="{4DB853B3-DE30-8F87-CC0B-9D26EDE8132E}"/>
                </a:ext>
              </a:extLst>
            </xdr:cNvPr>
            <xdr:cNvCxnSpPr>
              <a:stCxn id="27" idx="3"/>
              <a:endCxn id="28" idx="1"/>
            </xdr:cNvCxnSpPr>
          </xdr:nvCxnSpPr>
          <xdr:spPr>
            <a:xfrm>
              <a:off x="21694168" y="614701"/>
              <a:ext cx="227149" cy="0"/>
            </a:xfrm>
            <a:prstGeom prst="line">
              <a:avLst/>
            </a:prstGeom>
            <a:ln>
              <a:solidFill>
                <a:srgbClr val="FFFF00"/>
              </a:solidFill>
            </a:ln>
          </xdr:spPr>
          <xdr:style>
            <a:lnRef idx="1">
              <a:schemeClr val="accent1"/>
            </a:lnRef>
            <a:fillRef idx="0">
              <a:schemeClr val="accent1"/>
            </a:fillRef>
            <a:effectRef idx="0">
              <a:schemeClr val="accent1"/>
            </a:effectRef>
            <a:fontRef idx="minor">
              <a:schemeClr val="tx1"/>
            </a:fontRef>
          </xdr:style>
        </xdr:cxnSp>
      </xdr:grpSp>
      <xdr:grpSp>
        <xdr:nvGrpSpPr>
          <xdr:cNvPr id="19" name="グループ化 18">
            <a:extLst>
              <a:ext uri="{FF2B5EF4-FFF2-40B4-BE49-F238E27FC236}">
                <a16:creationId xmlns:a16="http://schemas.microsoft.com/office/drawing/2014/main" id="{732F1C8F-690F-EE02-FE6F-A87EBE130A72}"/>
              </a:ext>
            </a:extLst>
          </xdr:cNvPr>
          <xdr:cNvGrpSpPr/>
        </xdr:nvGrpSpPr>
        <xdr:grpSpPr>
          <a:xfrm>
            <a:off x="25659138" y="1479968"/>
            <a:ext cx="5414014" cy="514041"/>
            <a:chOff x="20927206" y="466897"/>
            <a:chExt cx="2535457" cy="313765"/>
          </a:xfrm>
        </xdr:grpSpPr>
        <xdr:sp macro="" textlink="">
          <xdr:nvSpPr>
            <xdr:cNvPr id="24" name="正方形/長方形 23">
              <a:extLst>
                <a:ext uri="{FF2B5EF4-FFF2-40B4-BE49-F238E27FC236}">
                  <a16:creationId xmlns:a16="http://schemas.microsoft.com/office/drawing/2014/main" id="{DE21A23E-97A0-BBB7-EFC9-960960942BC5}"/>
                </a:ext>
              </a:extLst>
            </xdr:cNvPr>
            <xdr:cNvSpPr/>
          </xdr:nvSpPr>
          <xdr:spPr>
            <a:xfrm>
              <a:off x="20927206" y="466897"/>
              <a:ext cx="773205" cy="313765"/>
            </a:xfrm>
            <a:prstGeom prst="rect">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600">
                <a:latin typeface="Meiryo UI" panose="020B0604030504040204" pitchFamily="50" charset="-128"/>
                <a:ea typeface="Meiryo UI" panose="020B0604030504040204" pitchFamily="50" charset="-128"/>
              </a:endParaRPr>
            </a:p>
          </xdr:txBody>
        </xdr:sp>
        <xdr:sp macro="" textlink="">
          <xdr:nvSpPr>
            <xdr:cNvPr id="25" name="正方形/長方形 24">
              <a:extLst>
                <a:ext uri="{FF2B5EF4-FFF2-40B4-BE49-F238E27FC236}">
                  <a16:creationId xmlns:a16="http://schemas.microsoft.com/office/drawing/2014/main" id="{9A2206BC-EE20-ABF1-C542-883C0F43061C}"/>
                </a:ext>
              </a:extLst>
            </xdr:cNvPr>
            <xdr:cNvSpPr/>
          </xdr:nvSpPr>
          <xdr:spPr>
            <a:xfrm>
              <a:off x="21928243" y="466897"/>
              <a:ext cx="1534420" cy="313765"/>
            </a:xfrm>
            <a:prstGeom prst="rect">
              <a:avLst/>
            </a:prstGeom>
            <a:solidFill>
              <a:schemeClr val="bg1"/>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型番が重複</a:t>
              </a:r>
            </a:p>
          </xdr:txBody>
        </xdr:sp>
        <xdr:cxnSp macro="">
          <xdr:nvCxnSpPr>
            <xdr:cNvPr id="26" name="直線コネクタ 25">
              <a:extLst>
                <a:ext uri="{FF2B5EF4-FFF2-40B4-BE49-F238E27FC236}">
                  <a16:creationId xmlns:a16="http://schemas.microsoft.com/office/drawing/2014/main" id="{0E42A3C5-518E-2468-ADC1-B3D059732472}"/>
                </a:ext>
              </a:extLst>
            </xdr:cNvPr>
            <xdr:cNvCxnSpPr>
              <a:stCxn id="24" idx="3"/>
              <a:endCxn id="25" idx="1"/>
            </xdr:cNvCxnSpPr>
          </xdr:nvCxnSpPr>
          <xdr:spPr>
            <a:xfrm>
              <a:off x="21700411" y="623780"/>
              <a:ext cx="227833" cy="0"/>
            </a:xfrm>
            <a:prstGeom prst="line">
              <a:avLst/>
            </a:prstGeom>
            <a:ln>
              <a:solidFill>
                <a:srgbClr val="FFC000"/>
              </a:solidFill>
            </a:ln>
          </xdr:spPr>
          <xdr:style>
            <a:lnRef idx="1">
              <a:schemeClr val="accent1"/>
            </a:lnRef>
            <a:fillRef idx="0">
              <a:schemeClr val="accent1"/>
            </a:fillRef>
            <a:effectRef idx="0">
              <a:schemeClr val="accent1"/>
            </a:effectRef>
            <a:fontRef idx="minor">
              <a:schemeClr val="tx1"/>
            </a:fontRef>
          </xdr:style>
        </xdr:cxnSp>
      </xdr:grpSp>
      <xdr:grpSp>
        <xdr:nvGrpSpPr>
          <xdr:cNvPr id="20" name="グループ化 19">
            <a:extLst>
              <a:ext uri="{FF2B5EF4-FFF2-40B4-BE49-F238E27FC236}">
                <a16:creationId xmlns:a16="http://schemas.microsoft.com/office/drawing/2014/main" id="{F724B16A-D0A7-A803-F34A-A4FFA3816D7C}"/>
              </a:ext>
            </a:extLst>
          </xdr:cNvPr>
          <xdr:cNvGrpSpPr/>
        </xdr:nvGrpSpPr>
        <xdr:grpSpPr>
          <a:xfrm>
            <a:off x="25673960" y="2281942"/>
            <a:ext cx="5399202" cy="513770"/>
            <a:chOff x="20934142" y="506868"/>
            <a:chExt cx="2528571" cy="315946"/>
          </a:xfrm>
        </xdr:grpSpPr>
        <xdr:sp macro="" textlink="">
          <xdr:nvSpPr>
            <xdr:cNvPr id="21" name="正方形/長方形 20">
              <a:extLst>
                <a:ext uri="{FF2B5EF4-FFF2-40B4-BE49-F238E27FC236}">
                  <a16:creationId xmlns:a16="http://schemas.microsoft.com/office/drawing/2014/main" id="{E3FC3024-ED12-AFA8-10C3-A887D619F7D6}"/>
                </a:ext>
              </a:extLst>
            </xdr:cNvPr>
            <xdr:cNvSpPr/>
          </xdr:nvSpPr>
          <xdr:spPr>
            <a:xfrm>
              <a:off x="20934142" y="509049"/>
              <a:ext cx="773205" cy="313765"/>
            </a:xfrm>
            <a:prstGeom prst="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400">
                <a:latin typeface="Meiryo UI" panose="020B0604030504040204" pitchFamily="50" charset="-128"/>
                <a:ea typeface="Meiryo UI" panose="020B0604030504040204" pitchFamily="50" charset="-128"/>
              </a:endParaRPr>
            </a:p>
          </xdr:txBody>
        </xdr:sp>
        <xdr:sp macro="" textlink="">
          <xdr:nvSpPr>
            <xdr:cNvPr id="22" name="正方形/長方形 21">
              <a:extLst>
                <a:ext uri="{FF2B5EF4-FFF2-40B4-BE49-F238E27FC236}">
                  <a16:creationId xmlns:a16="http://schemas.microsoft.com/office/drawing/2014/main" id="{5A7A1BBF-74A6-7D86-E458-2279F278EFB9}"/>
                </a:ext>
              </a:extLst>
            </xdr:cNvPr>
            <xdr:cNvSpPr/>
          </xdr:nvSpPr>
          <xdr:spPr>
            <a:xfrm>
              <a:off x="21928723" y="506868"/>
              <a:ext cx="1533990" cy="314582"/>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Meiryo UI" panose="020B0604030504040204" pitchFamily="50" charset="-128"/>
                  <a:ea typeface="Meiryo UI" panose="020B0604030504040204" pitchFamily="50" charset="-128"/>
                </a:rPr>
                <a:t>性能値が基準を満たしていない</a:t>
              </a:r>
            </a:p>
          </xdr:txBody>
        </xdr:sp>
        <xdr:cxnSp macro="">
          <xdr:nvCxnSpPr>
            <xdr:cNvPr id="23" name="直線コネクタ 22">
              <a:extLst>
                <a:ext uri="{FF2B5EF4-FFF2-40B4-BE49-F238E27FC236}">
                  <a16:creationId xmlns:a16="http://schemas.microsoft.com/office/drawing/2014/main" id="{6B16FCF5-CFB6-1E6F-C3F0-116CE2E44379}"/>
                </a:ext>
              </a:extLst>
            </xdr:cNvPr>
            <xdr:cNvCxnSpPr>
              <a:stCxn id="21" idx="3"/>
              <a:endCxn id="22" idx="1"/>
            </xdr:cNvCxnSpPr>
          </xdr:nvCxnSpPr>
          <xdr:spPr>
            <a:xfrm flipV="1">
              <a:off x="21707348" y="664159"/>
              <a:ext cx="221374" cy="1773"/>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grpSp>
    </xdr:grp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610008</xdr:colOff>
      <xdr:row>0</xdr:row>
      <xdr:rowOff>17318</xdr:rowOff>
    </xdr:from>
    <xdr:to>
      <xdr:col>17</xdr:col>
      <xdr:colOff>1021773</xdr:colOff>
      <xdr:row>2</xdr:row>
      <xdr:rowOff>86591</xdr:rowOff>
    </xdr:to>
    <xdr:sp macro="" textlink="">
      <xdr:nvSpPr>
        <xdr:cNvPr id="2" name="吹き出し: 角を丸めた四角形 1">
          <a:extLst>
            <a:ext uri="{FF2B5EF4-FFF2-40B4-BE49-F238E27FC236}">
              <a16:creationId xmlns:a16="http://schemas.microsoft.com/office/drawing/2014/main" id="{14343543-4673-4B9B-A120-691D9B2D6D9B}"/>
            </a:ext>
          </a:extLst>
        </xdr:cNvPr>
        <xdr:cNvSpPr/>
      </xdr:nvSpPr>
      <xdr:spPr>
        <a:xfrm>
          <a:off x="36025690" y="17318"/>
          <a:ext cx="7425628" cy="1333500"/>
        </a:xfrm>
        <a:prstGeom prst="wedgeRoundRectCallout">
          <a:avLst>
            <a:gd name="adj1" fmla="val -36077"/>
            <a:gd name="adj2" fmla="val -16505"/>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algn="l"/>
          <a:r>
            <a:rPr kumimoji="1" lang="ja-JP" altLang="en-US" sz="1600" b="1" u="none">
              <a:solidFill>
                <a:sysClr val="windowText" lastClr="000000"/>
              </a:solidFill>
              <a:latin typeface="メイリオ" panose="020B0604030504040204" pitchFamily="50" charset="-128"/>
              <a:ea typeface="メイリオ" panose="020B0604030504040204" pitchFamily="50" charset="-128"/>
            </a:rPr>
            <a:t>③</a:t>
          </a:r>
          <a:r>
            <a:rPr kumimoji="1" lang="en-US" altLang="ja-JP" sz="1600" b="1" u="none">
              <a:solidFill>
                <a:sysClr val="windowText" lastClr="000000"/>
              </a:solidFill>
              <a:latin typeface="メイリオ" panose="020B0604030504040204" pitchFamily="50" charset="-128"/>
              <a:ea typeface="メイリオ" panose="020B0604030504040204" pitchFamily="50" charset="-128"/>
            </a:rPr>
            <a:t>【</a:t>
          </a:r>
          <a:r>
            <a:rPr kumimoji="1" lang="ja-JP" altLang="en-US" sz="1600" b="1" u="none">
              <a:solidFill>
                <a:sysClr val="windowText" lastClr="000000"/>
              </a:solidFill>
              <a:latin typeface="メイリオ" panose="020B0604030504040204" pitchFamily="50" charset="-128"/>
              <a:ea typeface="メイリオ" panose="020B0604030504040204" pitchFamily="50" charset="-128"/>
            </a:rPr>
            <a:t>　申請年月日　</a:t>
          </a:r>
          <a:r>
            <a:rPr kumimoji="1" lang="en-US" altLang="ja-JP" sz="1600" b="1" u="none">
              <a:solidFill>
                <a:sysClr val="windowText" lastClr="000000"/>
              </a:solidFill>
              <a:latin typeface="メイリオ" panose="020B0604030504040204" pitchFamily="50" charset="-128"/>
              <a:ea typeface="メイリオ" panose="020B0604030504040204" pitchFamily="50" charset="-128"/>
            </a:rPr>
            <a:t>】</a:t>
          </a:r>
          <a:r>
            <a:rPr kumimoji="1" lang="en-US" altLang="ja-JP" sz="1600" b="0" u="none">
              <a:solidFill>
                <a:sysClr val="windowText" lastClr="000000"/>
              </a:solidFill>
              <a:latin typeface="メイリオ" panose="020B0604030504040204" pitchFamily="50" charset="-128"/>
              <a:ea typeface="メイリオ" panose="020B0604030504040204" pitchFamily="50" charset="-128"/>
            </a:rPr>
            <a:t>SII</a:t>
          </a:r>
          <a:r>
            <a:rPr kumimoji="1" lang="ja-JP" altLang="en-US" sz="1600" b="0" u="none">
              <a:solidFill>
                <a:sysClr val="windowText" lastClr="000000"/>
              </a:solidFill>
              <a:latin typeface="メイリオ" panose="020B0604030504040204" pitchFamily="50" charset="-128"/>
              <a:ea typeface="メイリオ" panose="020B0604030504040204" pitchFamily="50" charset="-128"/>
            </a:rPr>
            <a:t>へメール申請を行った日付を入力してください。</a:t>
          </a:r>
          <a:endParaRPr kumimoji="1" lang="ja-JP" altLang="en-US" sz="1600" b="0" u="none">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1</xdr:col>
      <xdr:colOff>1290782</xdr:colOff>
      <xdr:row>14</xdr:row>
      <xdr:rowOff>167985</xdr:rowOff>
    </xdr:from>
    <xdr:to>
      <xdr:col>4</xdr:col>
      <xdr:colOff>237259</xdr:colOff>
      <xdr:row>20</xdr:row>
      <xdr:rowOff>294409</xdr:rowOff>
    </xdr:to>
    <xdr:sp macro="" textlink="">
      <xdr:nvSpPr>
        <xdr:cNvPr id="17" name="吹き出し: 角を丸めた四角形 16">
          <a:extLst>
            <a:ext uri="{FF2B5EF4-FFF2-40B4-BE49-F238E27FC236}">
              <a16:creationId xmlns:a16="http://schemas.microsoft.com/office/drawing/2014/main" id="{8F5E2506-AEED-41FE-9F0F-A7D02D891F27}"/>
            </a:ext>
          </a:extLst>
        </xdr:cNvPr>
        <xdr:cNvSpPr/>
      </xdr:nvSpPr>
      <xdr:spPr>
        <a:xfrm>
          <a:off x="2174009" y="5103667"/>
          <a:ext cx="5994977" cy="1996787"/>
        </a:xfrm>
        <a:prstGeom prst="wedgeRoundRectCallout">
          <a:avLst>
            <a:gd name="adj1" fmla="val -8391"/>
            <a:gd name="adj2" fmla="val -74184"/>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　断熱材種類（大分類）・　断熱材種類（小分類）　</a:t>
          </a:r>
          <a:r>
            <a:rPr kumimoji="1" lang="en-US" altLang="ja-JP" sz="1600" b="1">
              <a:solidFill>
                <a:srgbClr val="000000"/>
              </a:solidFill>
              <a:latin typeface="メイリオ" panose="020B0604030504040204" pitchFamily="50" charset="-128"/>
              <a:ea typeface="メイリオ" panose="020B0604030504040204" pitchFamily="50" charset="-128"/>
            </a:rPr>
            <a:t>】</a:t>
          </a:r>
          <a:br>
            <a:rPr kumimoji="1" lang="en-US" altLang="ja-JP" sz="1600" b="1" u="none">
              <a:solidFill>
                <a:srgbClr val="000000"/>
              </a:solidFill>
              <a:latin typeface="メイリオ" panose="020B0604030504040204" pitchFamily="50" charset="-128"/>
              <a:ea typeface="メイリオ" panose="020B0604030504040204" pitchFamily="50" charset="-128"/>
            </a:rPr>
          </a:br>
          <a:r>
            <a:rPr kumimoji="1" lang="ja-JP" altLang="en-US" sz="1600" b="1" u="none">
              <a:solidFill>
                <a:srgbClr val="000000"/>
              </a:solidFill>
              <a:latin typeface="メイリオ" panose="020B0604030504040204" pitchFamily="50" charset="-128"/>
              <a:ea typeface="メイリオ" panose="020B0604030504040204" pitchFamily="50" charset="-128"/>
            </a:rPr>
            <a:t>　</a:t>
          </a:r>
          <a:r>
            <a:rPr kumimoji="1" lang="ja-JP" altLang="en-US" sz="1600" b="0" u="none">
              <a:solidFill>
                <a:srgbClr val="000000"/>
              </a:solidFill>
              <a:latin typeface="メイリオ" panose="020B0604030504040204" pitchFamily="50" charset="-128"/>
              <a:ea typeface="メイリオ" panose="020B0604030504040204" pitchFamily="50" charset="-128"/>
            </a:rPr>
            <a:t>プルダウンで選択</a:t>
          </a:r>
          <a:r>
            <a:rPr lang="ja-JP" altLang="en-US" sz="1600"/>
            <a:t> </a:t>
          </a:r>
          <a:r>
            <a:rPr lang="ja-JP" altLang="en-US" sz="1600">
              <a:solidFill>
                <a:sysClr val="windowText" lastClr="000000"/>
              </a:solidFill>
              <a:latin typeface="メイリオ" panose="020B0604030504040204" pitchFamily="50" charset="-128"/>
              <a:ea typeface="メイリオ" panose="020B0604030504040204" pitchFamily="50" charset="-128"/>
            </a:rPr>
            <a:t>してください。</a:t>
          </a:r>
          <a:endParaRPr kumimoji="1" lang="en-US" altLang="ja-JP" sz="1600" b="0" u="none">
            <a:solidFill>
              <a:srgbClr val="000000"/>
            </a:solidFill>
            <a:latin typeface="メイリオ" panose="020B0604030504040204" pitchFamily="50" charset="-128"/>
            <a:ea typeface="メイリオ" panose="020B0604030504040204" pitchFamily="50" charset="-128"/>
          </a:endParaRPr>
        </a:p>
      </xdr:txBody>
    </xdr:sp>
    <xdr:clientData/>
  </xdr:twoCellAnchor>
  <xdr:twoCellAnchor>
    <xdr:from>
      <xdr:col>7</xdr:col>
      <xdr:colOff>211858</xdr:colOff>
      <xdr:row>12</xdr:row>
      <xdr:rowOff>33487</xdr:rowOff>
    </xdr:from>
    <xdr:to>
      <xdr:col>9</xdr:col>
      <xdr:colOff>2570016</xdr:colOff>
      <xdr:row>14</xdr:row>
      <xdr:rowOff>55314</xdr:rowOff>
    </xdr:to>
    <xdr:sp macro="" textlink="">
      <xdr:nvSpPr>
        <xdr:cNvPr id="20" name="右中かっこ 19">
          <a:extLst>
            <a:ext uri="{FF2B5EF4-FFF2-40B4-BE49-F238E27FC236}">
              <a16:creationId xmlns:a16="http://schemas.microsoft.com/office/drawing/2014/main" id="{8DD227DB-EE4E-4B78-BA22-8F07FB50D201}"/>
            </a:ext>
          </a:extLst>
        </xdr:cNvPr>
        <xdr:cNvSpPr/>
      </xdr:nvSpPr>
      <xdr:spPr>
        <a:xfrm rot="5400000">
          <a:off x="19676682" y="1194617"/>
          <a:ext cx="645282" cy="6947476"/>
        </a:xfrm>
        <a:prstGeom prst="rightBrace">
          <a:avLst>
            <a:gd name="adj1" fmla="val 53633"/>
            <a:gd name="adj2" fmla="val 50401"/>
          </a:avLst>
        </a:prstGeom>
        <a:ln w="444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11</xdr:col>
      <xdr:colOff>137680</xdr:colOff>
      <xdr:row>11</xdr:row>
      <xdr:rowOff>121227</xdr:rowOff>
    </xdr:from>
    <xdr:to>
      <xdr:col>16</xdr:col>
      <xdr:colOff>2805546</xdr:colOff>
      <xdr:row>13</xdr:row>
      <xdr:rowOff>311332</xdr:rowOff>
    </xdr:to>
    <xdr:sp macro="" textlink="">
      <xdr:nvSpPr>
        <xdr:cNvPr id="23" name="右中かっこ 22">
          <a:extLst>
            <a:ext uri="{FF2B5EF4-FFF2-40B4-BE49-F238E27FC236}">
              <a16:creationId xmlns:a16="http://schemas.microsoft.com/office/drawing/2014/main" id="{7E0979AE-782B-4FE4-BBCA-CC3098C34EF2}"/>
            </a:ext>
          </a:extLst>
        </xdr:cNvPr>
        <xdr:cNvSpPr/>
      </xdr:nvSpPr>
      <xdr:spPr>
        <a:xfrm rot="5400000">
          <a:off x="35545333" y="-2884108"/>
          <a:ext cx="813560" cy="14825230"/>
        </a:xfrm>
        <a:prstGeom prst="rightBrace">
          <a:avLst>
            <a:gd name="adj1" fmla="val 53633"/>
            <a:gd name="adj2" fmla="val 54196"/>
          </a:avLst>
        </a:prstGeom>
        <a:ln w="444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11</xdr:col>
      <xdr:colOff>2306783</xdr:colOff>
      <xdr:row>15</xdr:row>
      <xdr:rowOff>202048</xdr:rowOff>
    </xdr:from>
    <xdr:to>
      <xdr:col>14</xdr:col>
      <xdr:colOff>1382280</xdr:colOff>
      <xdr:row>36</xdr:row>
      <xdr:rowOff>207819</xdr:rowOff>
    </xdr:to>
    <xdr:sp macro="" textlink="">
      <xdr:nvSpPr>
        <xdr:cNvPr id="24" name="吹き出し: 角を丸めた四角形 23">
          <a:extLst>
            <a:ext uri="{FF2B5EF4-FFF2-40B4-BE49-F238E27FC236}">
              <a16:creationId xmlns:a16="http://schemas.microsoft.com/office/drawing/2014/main" id="{2625B103-67F0-4103-ADBC-9047C1F57EC1}"/>
            </a:ext>
          </a:extLst>
        </xdr:cNvPr>
        <xdr:cNvSpPr/>
      </xdr:nvSpPr>
      <xdr:spPr>
        <a:xfrm>
          <a:off x="30708601" y="5449457"/>
          <a:ext cx="6868679" cy="6552044"/>
        </a:xfrm>
        <a:prstGeom prst="wedgeRoundRectCallout">
          <a:avLst>
            <a:gd name="adj1" fmla="val -2106"/>
            <a:gd name="adj2" fmla="val -60877"/>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　熱貫流率 ［</a:t>
          </a:r>
          <a:r>
            <a:rPr kumimoji="1" lang="en-US" altLang="ja-JP" sz="1600" b="1">
              <a:solidFill>
                <a:srgbClr val="000000"/>
              </a:solidFill>
              <a:latin typeface="メイリオ" panose="020B0604030504040204" pitchFamily="50" charset="-128"/>
              <a:ea typeface="メイリオ" panose="020B0604030504040204" pitchFamily="50" charset="-128"/>
            </a:rPr>
            <a:t>W/</a:t>
          </a:r>
          <a:r>
            <a:rPr kumimoji="1" lang="ja-JP" altLang="en-US" sz="1600" b="1">
              <a:solidFill>
                <a:srgbClr val="000000"/>
              </a:solidFill>
              <a:latin typeface="メイリオ" panose="020B0604030504040204" pitchFamily="50" charset="-128"/>
              <a:ea typeface="メイリオ" panose="020B0604030504040204" pitchFamily="50" charset="-128"/>
            </a:rPr>
            <a:t>（㎡・</a:t>
          </a:r>
          <a:r>
            <a:rPr kumimoji="1" lang="en-US" altLang="ja-JP" sz="1600" b="1">
              <a:solidFill>
                <a:srgbClr val="000000"/>
              </a:solidFill>
              <a:latin typeface="メイリオ" panose="020B0604030504040204" pitchFamily="50" charset="-128"/>
              <a:ea typeface="メイリオ" panose="020B0604030504040204" pitchFamily="50" charset="-128"/>
            </a:rPr>
            <a:t>K</a:t>
          </a:r>
          <a:r>
            <a:rPr kumimoji="1" lang="ja-JP" altLang="en-US" sz="1600" b="1">
              <a:solidFill>
                <a:srgbClr val="000000"/>
              </a:solidFill>
              <a:latin typeface="メイリオ" panose="020B0604030504040204" pitchFamily="50" charset="-128"/>
              <a:ea typeface="メイリオ" panose="020B0604030504040204" pitchFamily="50" charset="-128"/>
            </a:rPr>
            <a:t>）］　</a:t>
          </a:r>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（任意）</a:t>
          </a:r>
          <a:endParaRPr kumimoji="1" lang="en-US" altLang="ja-JP" sz="1600" b="1">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小数点</a:t>
          </a:r>
          <a:r>
            <a:rPr kumimoji="1" lang="en-US" altLang="ja-JP" sz="1600" b="0">
              <a:solidFill>
                <a:srgbClr val="000000"/>
              </a:solidFill>
              <a:latin typeface="メイリオ" panose="020B0604030504040204" pitchFamily="50" charset="-128"/>
              <a:ea typeface="メイリオ" panose="020B0604030504040204" pitchFamily="50" charset="-128"/>
            </a:rPr>
            <a:t>3</a:t>
          </a:r>
          <a:r>
            <a:rPr kumimoji="1" lang="ja-JP" altLang="en-US" sz="1600" b="0">
              <a:solidFill>
                <a:srgbClr val="000000"/>
              </a:solidFill>
              <a:latin typeface="メイリオ" panose="020B0604030504040204" pitchFamily="50" charset="-128"/>
              <a:ea typeface="メイリオ" panose="020B0604030504040204" pitchFamily="50" charset="-128"/>
            </a:rPr>
            <a:t>桁までの切り捨て数値を入力してください。</a:t>
          </a:r>
        </a:p>
        <a:p>
          <a:pPr algn="l"/>
          <a:endParaRPr kumimoji="1" lang="en-US" altLang="ja-JP" sz="1600" b="1">
            <a:solidFill>
              <a:srgbClr val="000000"/>
            </a:solidFill>
            <a:latin typeface="メイリオ" panose="020B0604030504040204" pitchFamily="50" charset="-128"/>
            <a:ea typeface="メイリオ" panose="020B0604030504040204" pitchFamily="50" charset="-128"/>
          </a:endParaRPr>
        </a:p>
        <a:p>
          <a:pPr algn="l"/>
          <a:r>
            <a:rPr kumimoji="1" lang="en-US" altLang="ja-JP" sz="1600" b="1">
              <a:solidFill>
                <a:srgbClr val="FF0000"/>
              </a:solidFill>
              <a:latin typeface="メイリオ" panose="020B0604030504040204" pitchFamily="50" charset="-128"/>
              <a:ea typeface="メイリオ" panose="020B0604030504040204" pitchFamily="50" charset="-128"/>
            </a:rPr>
            <a:t>【</a:t>
          </a:r>
          <a:r>
            <a:rPr kumimoji="1" lang="ja-JP" altLang="en-US" sz="1600" b="1">
              <a:solidFill>
                <a:srgbClr val="FF0000"/>
              </a:solidFill>
              <a:latin typeface="メイリオ" panose="020B0604030504040204" pitchFamily="50" charset="-128"/>
              <a:ea typeface="メイリオ" panose="020B0604030504040204" pitchFamily="50" charset="-128"/>
            </a:rPr>
            <a:t>　熱伝導率</a:t>
          </a:r>
          <a:r>
            <a:rPr kumimoji="1" lang="en-US" altLang="ja-JP" sz="1600" b="1">
              <a:solidFill>
                <a:srgbClr val="FF0000"/>
              </a:solidFill>
              <a:latin typeface="メイリオ" panose="020B0604030504040204" pitchFamily="50" charset="-128"/>
              <a:ea typeface="メイリオ" panose="020B0604030504040204" pitchFamily="50" charset="-128"/>
            </a:rPr>
            <a:t>[W/(m×K)]</a:t>
          </a:r>
          <a:r>
            <a:rPr kumimoji="1" lang="ja-JP" altLang="en-US" sz="1600" b="1">
              <a:solidFill>
                <a:srgbClr val="FF0000"/>
              </a:solidFill>
              <a:latin typeface="メイリオ" panose="020B0604030504040204" pitchFamily="50" charset="-128"/>
              <a:ea typeface="メイリオ" panose="020B0604030504040204" pitchFamily="50" charset="-128"/>
            </a:rPr>
            <a:t>　</a:t>
          </a:r>
          <a:r>
            <a:rPr kumimoji="1" lang="en-US" altLang="ja-JP" sz="1600" b="1">
              <a:solidFill>
                <a:srgbClr val="FF0000"/>
              </a:solidFill>
              <a:latin typeface="メイリオ" panose="020B0604030504040204" pitchFamily="50" charset="-128"/>
              <a:ea typeface="メイリオ" panose="020B0604030504040204" pitchFamily="50" charset="-128"/>
            </a:rPr>
            <a:t>】※</a:t>
          </a:r>
          <a:r>
            <a:rPr kumimoji="1" lang="ja-JP" altLang="en-US" sz="1600" b="1">
              <a:solidFill>
                <a:srgbClr val="FF0000"/>
              </a:solidFill>
              <a:latin typeface="メイリオ" panose="020B0604030504040204" pitchFamily="50" charset="-128"/>
              <a:ea typeface="メイリオ" panose="020B0604030504040204" pitchFamily="50" charset="-128"/>
            </a:rPr>
            <a:t>必須項目</a:t>
          </a:r>
          <a:endParaRPr kumimoji="1" lang="en-US" altLang="ja-JP" sz="1600" b="1">
            <a:solidFill>
              <a:srgbClr val="FF0000"/>
            </a:solidFill>
            <a:latin typeface="メイリオ" panose="020B0604030504040204" pitchFamily="50" charset="-128"/>
            <a:ea typeface="メイリオ" panose="020B0604030504040204" pitchFamily="50" charset="-128"/>
          </a:endParaRPr>
        </a:p>
        <a:p>
          <a:pPr algn="l"/>
          <a:r>
            <a:rPr kumimoji="1" lang="ja-JP" altLang="en-US" sz="1600" b="0">
              <a:solidFill>
                <a:srgbClr val="FF0000"/>
              </a:solidFill>
              <a:latin typeface="メイリオ" panose="020B0604030504040204" pitchFamily="50" charset="-128"/>
              <a:ea typeface="メイリオ" panose="020B0604030504040204" pitchFamily="50" charset="-128"/>
            </a:rPr>
            <a:t>小数点</a:t>
          </a:r>
          <a:r>
            <a:rPr kumimoji="1" lang="en-US" altLang="ja-JP" sz="1600" b="0">
              <a:solidFill>
                <a:srgbClr val="FF0000"/>
              </a:solidFill>
              <a:latin typeface="メイリオ" panose="020B0604030504040204" pitchFamily="50" charset="-128"/>
              <a:ea typeface="メイリオ" panose="020B0604030504040204" pitchFamily="50" charset="-128"/>
            </a:rPr>
            <a:t>3</a:t>
          </a:r>
          <a:r>
            <a:rPr kumimoji="1" lang="ja-JP" altLang="en-US" sz="1600" b="0">
              <a:solidFill>
                <a:srgbClr val="FF0000"/>
              </a:solidFill>
              <a:latin typeface="メイリオ" panose="020B0604030504040204" pitchFamily="50" charset="-128"/>
              <a:ea typeface="メイリオ" panose="020B0604030504040204" pitchFamily="50" charset="-128"/>
            </a:rPr>
            <a:t>桁までの切り捨て数値を入力してください。</a:t>
          </a:r>
          <a:endParaRPr kumimoji="1" lang="en-US" altLang="ja-JP" sz="1600" b="0">
            <a:solidFill>
              <a:srgbClr val="FF0000"/>
            </a:solidFill>
            <a:latin typeface="メイリオ" panose="020B0604030504040204" pitchFamily="50" charset="-128"/>
            <a:ea typeface="メイリオ" panose="020B0604030504040204" pitchFamily="50" charset="-128"/>
          </a:endParaRPr>
        </a:p>
        <a:p>
          <a:pPr algn="l"/>
          <a:endParaRPr kumimoji="1" lang="en-US" altLang="ja-JP" sz="1600" b="1">
            <a:solidFill>
              <a:srgbClr val="000000"/>
            </a:solidFill>
            <a:latin typeface="メイリオ" panose="020B0604030504040204" pitchFamily="50" charset="-128"/>
            <a:ea typeface="メイリオ" panose="020B0604030504040204" pitchFamily="50" charset="-128"/>
          </a:endParaRPr>
        </a:p>
        <a:p>
          <a:pPr algn="l"/>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　熱抵抗値</a:t>
          </a:r>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a:t>
          </a:r>
          <a:r>
            <a:rPr kumimoji="1" lang="en-US" altLang="ja-JP" sz="1600" b="1">
              <a:solidFill>
                <a:srgbClr val="000000"/>
              </a:solidFill>
              <a:latin typeface="メイリオ" panose="020B0604030504040204" pitchFamily="50" charset="-128"/>
              <a:ea typeface="メイリオ" panose="020B0604030504040204" pitchFamily="50" charset="-128"/>
            </a:rPr>
            <a:t>K/W]</a:t>
          </a:r>
          <a:r>
            <a:rPr kumimoji="1" lang="ja-JP" altLang="en-US" sz="1600" b="1">
              <a:solidFill>
                <a:srgbClr val="000000"/>
              </a:solidFill>
              <a:latin typeface="メイリオ" panose="020B0604030504040204" pitchFamily="50" charset="-128"/>
              <a:ea typeface="メイリオ" panose="020B0604030504040204" pitchFamily="50" charset="-128"/>
            </a:rPr>
            <a:t>　</a:t>
          </a:r>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（任意）</a:t>
          </a:r>
          <a:endParaRPr kumimoji="1" lang="en-US" altLang="ja-JP" sz="1600" b="1">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小数点</a:t>
          </a:r>
          <a:r>
            <a:rPr kumimoji="1" lang="en-US" altLang="ja-JP" sz="1600" b="0">
              <a:solidFill>
                <a:srgbClr val="000000"/>
              </a:solidFill>
              <a:latin typeface="メイリオ" panose="020B0604030504040204" pitchFamily="50" charset="-128"/>
              <a:ea typeface="メイリオ" panose="020B0604030504040204" pitchFamily="50" charset="-128"/>
            </a:rPr>
            <a:t>1</a:t>
          </a:r>
          <a:r>
            <a:rPr kumimoji="1" lang="ja-JP" altLang="en-US" sz="1600" b="0">
              <a:solidFill>
                <a:srgbClr val="000000"/>
              </a:solidFill>
              <a:latin typeface="メイリオ" panose="020B0604030504040204" pitchFamily="50" charset="-128"/>
              <a:ea typeface="メイリオ" panose="020B0604030504040204" pitchFamily="50" charset="-128"/>
            </a:rPr>
            <a:t>桁までの切り捨て数値を入力してください。</a:t>
          </a:r>
        </a:p>
        <a:p>
          <a:pPr algn="l"/>
          <a:endParaRPr kumimoji="1" lang="en-US" altLang="ja-JP" sz="1600" b="1">
            <a:solidFill>
              <a:srgbClr val="000000"/>
            </a:solidFill>
            <a:latin typeface="メイリオ" panose="020B0604030504040204" pitchFamily="50" charset="-128"/>
            <a:ea typeface="メイリオ" panose="020B0604030504040204" pitchFamily="50" charset="-128"/>
          </a:endParaRPr>
        </a:p>
        <a:p>
          <a:pPr algn="l"/>
          <a:r>
            <a:rPr kumimoji="1" lang="en-US" altLang="ja-JP" sz="1600" b="1">
              <a:solidFill>
                <a:sysClr val="windowText" lastClr="000000"/>
              </a:solidFill>
              <a:latin typeface="メイリオ" panose="020B0604030504040204" pitchFamily="50" charset="-128"/>
              <a:ea typeface="メイリオ" panose="020B0604030504040204" pitchFamily="50" charset="-128"/>
            </a:rPr>
            <a:t>【</a:t>
          </a:r>
          <a:r>
            <a:rPr kumimoji="1" lang="ja-JP" altLang="en-US" sz="1600" b="1">
              <a:solidFill>
                <a:sysClr val="windowText" lastClr="000000"/>
              </a:solidFill>
              <a:latin typeface="メイリオ" panose="020B0604030504040204" pitchFamily="50" charset="-128"/>
              <a:ea typeface="メイリオ" panose="020B0604030504040204" pitchFamily="50" charset="-128"/>
            </a:rPr>
            <a:t>　厚さ　幅　長さ　</a:t>
          </a:r>
          <a:r>
            <a:rPr kumimoji="1" lang="en-US" altLang="ja-JP" sz="1600" b="1">
              <a:solidFill>
                <a:sysClr val="windowText" lastClr="000000"/>
              </a:solidFill>
              <a:latin typeface="メイリオ" panose="020B0604030504040204" pitchFamily="50" charset="-128"/>
              <a:ea typeface="メイリオ" panose="020B0604030504040204" pitchFamily="50" charset="-128"/>
            </a:rPr>
            <a:t>】</a:t>
          </a:r>
          <a:r>
            <a:rPr kumimoji="1" lang="ja-JP" altLang="en-US" sz="1600" b="1">
              <a:solidFill>
                <a:sysClr val="windowText" lastClr="000000"/>
              </a:solidFill>
              <a:latin typeface="メイリオ" panose="020B0604030504040204" pitchFamily="50" charset="-128"/>
              <a:ea typeface="メイリオ" panose="020B0604030504040204" pitchFamily="50" charset="-128"/>
            </a:rPr>
            <a:t>（任意）</a:t>
          </a:r>
          <a:endParaRPr kumimoji="1" lang="en-US" altLang="ja-JP" sz="1600" b="1">
            <a:solidFill>
              <a:sysClr val="windowText" lastClr="000000"/>
            </a:solidFill>
            <a:latin typeface="メイリオ" panose="020B0604030504040204" pitchFamily="50" charset="-128"/>
            <a:ea typeface="メイリオ" panose="020B0604030504040204" pitchFamily="50" charset="-128"/>
          </a:endParaRPr>
        </a:p>
        <a:p>
          <a:pPr algn="l"/>
          <a:r>
            <a:rPr kumimoji="1" lang="ja-JP" altLang="en-US" sz="1600" b="0">
              <a:solidFill>
                <a:sysClr val="windowText" lastClr="000000"/>
              </a:solidFill>
              <a:latin typeface="メイリオ" panose="020B0604030504040204" pitchFamily="50" charset="-128"/>
              <a:ea typeface="メイリオ" panose="020B0604030504040204" pitchFamily="50" charset="-128"/>
            </a:rPr>
            <a:t>半角数字（寸法単位：</a:t>
          </a:r>
          <a:r>
            <a:rPr kumimoji="1" lang="en-US" altLang="ja-JP" sz="1600" b="0">
              <a:solidFill>
                <a:sysClr val="windowText" lastClr="000000"/>
              </a:solidFill>
              <a:latin typeface="メイリオ" panose="020B0604030504040204" pitchFamily="50" charset="-128"/>
              <a:ea typeface="メイリオ" panose="020B0604030504040204" pitchFamily="50" charset="-128"/>
            </a:rPr>
            <a:t>mm</a:t>
          </a:r>
          <a:r>
            <a:rPr kumimoji="1" lang="ja-JP" altLang="en-US" sz="1600" b="0">
              <a:solidFill>
                <a:sysClr val="windowText" lastClr="000000"/>
              </a:solidFill>
              <a:latin typeface="メイリオ" panose="020B0604030504040204" pitchFamily="50" charset="-128"/>
              <a:ea typeface="メイリオ" panose="020B0604030504040204" pitchFamily="50" charset="-128"/>
            </a:rPr>
            <a:t>）を入力してください。</a:t>
          </a:r>
          <a:endParaRPr kumimoji="1" lang="en-US" altLang="ja-JP" sz="1600" b="0">
            <a:solidFill>
              <a:sysClr val="windowText" lastClr="000000"/>
            </a:solidFill>
            <a:latin typeface="メイリオ" panose="020B0604030504040204" pitchFamily="50" charset="-128"/>
            <a:ea typeface="メイリオ" panose="020B0604030504040204" pitchFamily="50" charset="-128"/>
          </a:endParaRPr>
        </a:p>
      </xdr:txBody>
    </xdr:sp>
    <xdr:clientData/>
  </xdr:twoCellAnchor>
  <xdr:twoCellAnchor>
    <xdr:from>
      <xdr:col>9</xdr:col>
      <xdr:colOff>4428837</xdr:colOff>
      <xdr:row>14</xdr:row>
      <xdr:rowOff>267565</xdr:rowOff>
    </xdr:from>
    <xdr:to>
      <xdr:col>11</xdr:col>
      <xdr:colOff>1212273</xdr:colOff>
      <xdr:row>20</xdr:row>
      <xdr:rowOff>207820</xdr:rowOff>
    </xdr:to>
    <xdr:sp macro="" textlink="">
      <xdr:nvSpPr>
        <xdr:cNvPr id="25" name="吹き出し: 角を丸めた四角形 24">
          <a:extLst>
            <a:ext uri="{FF2B5EF4-FFF2-40B4-BE49-F238E27FC236}">
              <a16:creationId xmlns:a16="http://schemas.microsoft.com/office/drawing/2014/main" id="{EFDFBF21-C70D-4D12-B9C3-0B5DBF321A59}"/>
            </a:ext>
          </a:extLst>
        </xdr:cNvPr>
        <xdr:cNvSpPr/>
      </xdr:nvSpPr>
      <xdr:spPr>
        <a:xfrm>
          <a:off x="24898928" y="5203247"/>
          <a:ext cx="4282209" cy="1810618"/>
        </a:xfrm>
        <a:prstGeom prst="wedgeRoundRectCallout">
          <a:avLst>
            <a:gd name="adj1" fmla="val -8391"/>
            <a:gd name="adj2" fmla="val -89488"/>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　改修部位種別　</a:t>
          </a:r>
          <a:r>
            <a:rPr kumimoji="1" lang="en-US" altLang="ja-JP" sz="1600" b="1">
              <a:solidFill>
                <a:srgbClr val="000000"/>
              </a:solidFill>
              <a:latin typeface="メイリオ" panose="020B0604030504040204" pitchFamily="50" charset="-128"/>
              <a:ea typeface="メイリオ" panose="020B0604030504040204" pitchFamily="50" charset="-128"/>
            </a:rPr>
            <a:t>】</a:t>
          </a:r>
          <a:br>
            <a:rPr kumimoji="1" lang="en-US" altLang="ja-JP" sz="1600" b="1">
              <a:solidFill>
                <a:srgbClr val="000000"/>
              </a:solidFill>
              <a:latin typeface="メイリオ" panose="020B0604030504040204" pitchFamily="50" charset="-128"/>
              <a:ea typeface="メイリオ" panose="020B0604030504040204" pitchFamily="50" charset="-128"/>
            </a:rPr>
          </a:br>
          <a:r>
            <a:rPr kumimoji="1" lang="ja-JP" altLang="en-US" sz="1600" b="0">
              <a:solidFill>
                <a:srgbClr val="000000"/>
              </a:solidFill>
              <a:latin typeface="メイリオ" panose="020B0604030504040204" pitchFamily="50" charset="-128"/>
              <a:ea typeface="メイリオ" panose="020B0604030504040204" pitchFamily="50" charset="-128"/>
            </a:rPr>
            <a:t>　プルダウンで選択してください。</a:t>
          </a:r>
          <a:endParaRPr kumimoji="1" lang="en-US" altLang="ja-JP" sz="1600" b="0">
            <a:solidFill>
              <a:srgbClr val="000000"/>
            </a:solidFill>
            <a:latin typeface="メイリオ" panose="020B0604030504040204" pitchFamily="50" charset="-128"/>
            <a:ea typeface="メイリオ" panose="020B0604030504040204" pitchFamily="50" charset="-128"/>
          </a:endParaRPr>
        </a:p>
      </xdr:txBody>
    </xdr:sp>
    <xdr:clientData/>
  </xdr:twoCellAnchor>
  <xdr:twoCellAnchor>
    <xdr:from>
      <xdr:col>5</xdr:col>
      <xdr:colOff>1529340</xdr:colOff>
      <xdr:row>16</xdr:row>
      <xdr:rowOff>138546</xdr:rowOff>
    </xdr:from>
    <xdr:to>
      <xdr:col>9</xdr:col>
      <xdr:colOff>2649682</xdr:colOff>
      <xdr:row>54</xdr:row>
      <xdr:rowOff>121227</xdr:rowOff>
    </xdr:to>
    <xdr:grpSp>
      <xdr:nvGrpSpPr>
        <xdr:cNvPr id="33" name="グループ化 32">
          <a:extLst>
            <a:ext uri="{FF2B5EF4-FFF2-40B4-BE49-F238E27FC236}">
              <a16:creationId xmlns:a16="http://schemas.microsoft.com/office/drawing/2014/main" id="{0700DA52-23DA-A60A-BAFE-E23CDB5DD882}"/>
            </a:ext>
          </a:extLst>
        </xdr:cNvPr>
        <xdr:cNvGrpSpPr/>
      </xdr:nvGrpSpPr>
      <xdr:grpSpPr>
        <a:xfrm>
          <a:off x="13028613" y="5732319"/>
          <a:ext cx="12342524" cy="11585863"/>
          <a:chOff x="11315845" y="8638817"/>
          <a:chExt cx="9129280" cy="12200695"/>
        </a:xfrm>
      </xdr:grpSpPr>
      <xdr:sp macro="" textlink="">
        <xdr:nvSpPr>
          <xdr:cNvPr id="19" name="吹き出し: 角を丸めた四角形 18">
            <a:extLst>
              <a:ext uri="{FF2B5EF4-FFF2-40B4-BE49-F238E27FC236}">
                <a16:creationId xmlns:a16="http://schemas.microsoft.com/office/drawing/2014/main" id="{97688DE7-7A82-4D62-8317-0DE2D18D3A1F}"/>
              </a:ext>
            </a:extLst>
          </xdr:cNvPr>
          <xdr:cNvSpPr/>
        </xdr:nvSpPr>
        <xdr:spPr>
          <a:xfrm>
            <a:off x="11315845" y="8638817"/>
            <a:ext cx="9129280" cy="12200695"/>
          </a:xfrm>
          <a:prstGeom prst="wedgeRoundRectCallout">
            <a:avLst>
              <a:gd name="adj1" fmla="val 21717"/>
              <a:gd name="adj2" fmla="val -55264"/>
              <a:gd name="adj3" fmla="val 16667"/>
            </a:avLst>
          </a:prstGeom>
          <a:solidFill>
            <a:srgbClr val="FFFFCC"/>
          </a:solidFill>
          <a:ln w="34925" cap="rnd">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ln>
                  <a:noFill/>
                </a:ln>
                <a:solidFill>
                  <a:srgbClr val="000000"/>
                </a:solidFill>
                <a:latin typeface="メイリオ" panose="020B0604030504040204" pitchFamily="50" charset="-128"/>
                <a:ea typeface="メイリオ" panose="020B0604030504040204" pitchFamily="50" charset="-128"/>
              </a:rPr>
              <a:t>【</a:t>
            </a:r>
            <a:r>
              <a:rPr kumimoji="1" lang="ja-JP" altLang="en-US" sz="1600" b="1">
                <a:ln>
                  <a:noFill/>
                </a:ln>
                <a:solidFill>
                  <a:srgbClr val="000000"/>
                </a:solidFill>
                <a:latin typeface="メイリオ" panose="020B0604030504040204" pitchFamily="50" charset="-128"/>
                <a:ea typeface="メイリオ" panose="020B0604030504040204" pitchFamily="50" charset="-128"/>
              </a:rPr>
              <a:t>　メーカー型番　</a:t>
            </a:r>
            <a:r>
              <a:rPr kumimoji="1" lang="en-US" altLang="ja-JP" sz="1600" b="1">
                <a:ln>
                  <a:noFill/>
                </a:ln>
                <a:solidFill>
                  <a:srgbClr val="000000"/>
                </a:solidFill>
                <a:latin typeface="メイリオ" panose="020B0604030504040204" pitchFamily="50" charset="-128"/>
                <a:ea typeface="メイリオ" panose="020B0604030504040204" pitchFamily="50" charset="-128"/>
              </a:rPr>
              <a:t>SII</a:t>
            </a:r>
            <a:r>
              <a:rPr kumimoji="1" lang="ja-JP" altLang="en-US" sz="1600" b="1">
                <a:ln>
                  <a:noFill/>
                </a:ln>
                <a:solidFill>
                  <a:srgbClr val="000000"/>
                </a:solidFill>
                <a:latin typeface="メイリオ" panose="020B0604030504040204" pitchFamily="50" charset="-128"/>
                <a:ea typeface="メイリオ" panose="020B0604030504040204" pitchFamily="50" charset="-128"/>
              </a:rPr>
              <a:t>登録型番　製品名・製品愛称　</a:t>
            </a:r>
            <a:r>
              <a:rPr kumimoji="1" lang="en-US" altLang="ja-JP" sz="1600" b="1">
                <a:ln>
                  <a:noFill/>
                </a:ln>
                <a:solidFill>
                  <a:srgbClr val="000000"/>
                </a:solidFill>
                <a:latin typeface="メイリオ" panose="020B0604030504040204" pitchFamily="50" charset="-128"/>
                <a:ea typeface="メイリオ" panose="020B0604030504040204" pitchFamily="50" charset="-128"/>
              </a:rPr>
              <a:t>】</a:t>
            </a:r>
          </a:p>
          <a:p>
            <a:pPr algn="l"/>
            <a:r>
              <a:rPr kumimoji="1" lang="ja-JP" altLang="en-US" sz="1600" b="1">
                <a:ln>
                  <a:noFill/>
                </a:ln>
                <a:solidFill>
                  <a:srgbClr val="FF0000"/>
                </a:solidFill>
                <a:latin typeface="メイリオ" panose="020B0604030504040204" pitchFamily="50" charset="-128"/>
                <a:ea typeface="メイリオ" panose="020B0604030504040204" pitchFamily="50" charset="-128"/>
              </a:rPr>
              <a:t>＜新規＞</a:t>
            </a:r>
            <a:br>
              <a:rPr kumimoji="1" lang="en-US" altLang="ja-JP" sz="1600" b="1">
                <a:ln>
                  <a:noFill/>
                </a:ln>
                <a:solidFill>
                  <a:srgbClr val="FF0000"/>
                </a:solidFill>
                <a:latin typeface="メイリオ" panose="020B0604030504040204" pitchFamily="50" charset="-128"/>
                <a:ea typeface="メイリオ" panose="020B0604030504040204" pitchFamily="50" charset="-128"/>
              </a:rPr>
            </a:br>
            <a:r>
              <a:rPr kumimoji="1" lang="ja-JP" altLang="en-US" sz="1600" b="1">
                <a:ln>
                  <a:noFill/>
                </a:ln>
                <a:solidFill>
                  <a:srgbClr val="000000"/>
                </a:solidFill>
                <a:latin typeface="メイリオ" panose="020B0604030504040204" pitchFamily="50" charset="-128"/>
                <a:ea typeface="メイリオ" panose="020B0604030504040204" pitchFamily="50" charset="-128"/>
              </a:rPr>
              <a:t>項番７</a:t>
            </a:r>
            <a:r>
              <a:rPr kumimoji="1" lang="ja-JP" altLang="en-US" sz="1600" b="0">
                <a:ln>
                  <a:noFill/>
                </a:ln>
                <a:solidFill>
                  <a:srgbClr val="000000"/>
                </a:solidFill>
                <a:latin typeface="メイリオ" panose="020B0604030504040204" pitchFamily="50" charset="-128"/>
                <a:ea typeface="メイリオ" panose="020B0604030504040204" pitchFamily="50" charset="-128"/>
              </a:rPr>
              <a:t>のメーカー型番、</a:t>
            </a:r>
            <a:r>
              <a:rPr kumimoji="1" lang="ja-JP" altLang="en-US" sz="1600" b="1">
                <a:ln>
                  <a:noFill/>
                </a:ln>
                <a:solidFill>
                  <a:srgbClr val="000000"/>
                </a:solidFill>
                <a:latin typeface="メイリオ" panose="020B0604030504040204" pitchFamily="50" charset="-128"/>
                <a:ea typeface="メイリオ" panose="020B0604030504040204" pitchFamily="50" charset="-128"/>
              </a:rPr>
              <a:t>項番９</a:t>
            </a:r>
            <a:r>
              <a:rPr kumimoji="1" lang="ja-JP" altLang="en-US" sz="1600" b="0">
                <a:ln>
                  <a:noFill/>
                </a:ln>
                <a:solidFill>
                  <a:srgbClr val="000000"/>
                </a:solidFill>
                <a:latin typeface="メイリオ" panose="020B0604030504040204" pitchFamily="50" charset="-128"/>
                <a:ea typeface="メイリオ" panose="020B0604030504040204" pitchFamily="50" charset="-128"/>
              </a:rPr>
              <a:t>の製品名・製品愛称は、カタログ（仕様書等）に記載の情報を入力してください。審査の際、照合元として利用させていただきます。</a:t>
            </a:r>
          </a:p>
          <a:p>
            <a:pPr algn="l"/>
            <a:r>
              <a:rPr kumimoji="1" lang="ja-JP" altLang="en-US" sz="1600" b="1">
                <a:ln>
                  <a:noFill/>
                </a:ln>
                <a:solidFill>
                  <a:srgbClr val="000000"/>
                </a:solidFill>
                <a:latin typeface="メイリオ" panose="020B0604030504040204" pitchFamily="50" charset="-128"/>
                <a:ea typeface="メイリオ" panose="020B0604030504040204" pitchFamily="50" charset="-128"/>
              </a:rPr>
              <a:t>項番８</a:t>
            </a:r>
            <a:r>
              <a:rPr kumimoji="1" lang="ja-JP" altLang="en-US" sz="1600" b="0">
                <a:ln>
                  <a:noFill/>
                </a:ln>
                <a:solidFill>
                  <a:srgbClr val="000000"/>
                </a:solidFill>
                <a:latin typeface="メイリオ" panose="020B0604030504040204" pitchFamily="50" charset="-128"/>
                <a:ea typeface="メイリオ" panose="020B0604030504040204" pitchFamily="50" charset="-128"/>
              </a:rPr>
              <a:t>の</a:t>
            </a:r>
            <a:r>
              <a:rPr kumimoji="1" lang="en-US" altLang="ja-JP" sz="1600" b="0">
                <a:ln>
                  <a:noFill/>
                </a:ln>
                <a:solidFill>
                  <a:srgbClr val="000000"/>
                </a:solidFill>
                <a:latin typeface="メイリオ" panose="020B0604030504040204" pitchFamily="50" charset="-128"/>
                <a:ea typeface="メイリオ" panose="020B0604030504040204" pitchFamily="50" charset="-128"/>
              </a:rPr>
              <a:t>SII</a:t>
            </a:r>
            <a:r>
              <a:rPr kumimoji="1" lang="ja-JP" altLang="en-US" sz="1600" b="0">
                <a:ln>
                  <a:noFill/>
                </a:ln>
                <a:solidFill>
                  <a:srgbClr val="000000"/>
                </a:solidFill>
                <a:latin typeface="メイリオ" panose="020B0604030504040204" pitchFamily="50" charset="-128"/>
                <a:ea typeface="メイリオ" panose="020B0604030504040204" pitchFamily="50" charset="-128"/>
              </a:rPr>
              <a:t>登録型番は入力不要です。</a:t>
            </a:r>
            <a:endParaRPr kumimoji="1" lang="en-US" altLang="ja-JP" sz="1600" b="0">
              <a:ln>
                <a:noFill/>
              </a:ln>
              <a:solidFill>
                <a:srgbClr val="000000"/>
              </a:solidFill>
              <a:latin typeface="メイリオ" panose="020B0604030504040204" pitchFamily="50" charset="-128"/>
              <a:ea typeface="メイリオ" panose="020B0604030504040204" pitchFamily="50" charset="-128"/>
            </a:endParaRPr>
          </a:p>
          <a:p>
            <a:pPr algn="l"/>
            <a:endParaRPr kumimoji="1" lang="en-US" altLang="ja-JP" sz="400" b="0">
              <a:ln>
                <a:noFill/>
              </a:ln>
              <a:solidFill>
                <a:srgbClr val="000000"/>
              </a:solidFill>
              <a:latin typeface="メイリオ" panose="020B0604030504040204" pitchFamily="50" charset="-128"/>
              <a:ea typeface="メイリオ" panose="020B0604030504040204" pitchFamily="50" charset="-128"/>
            </a:endParaRPr>
          </a:p>
          <a:p>
            <a:pPr algn="l"/>
            <a:r>
              <a:rPr kumimoji="1" lang="ja-JP" altLang="en-US" sz="1600" b="1">
                <a:ln>
                  <a:noFill/>
                </a:ln>
                <a:solidFill>
                  <a:srgbClr val="FF0000"/>
                </a:solidFill>
                <a:latin typeface="メイリオ" panose="020B0604030504040204" pitchFamily="50" charset="-128"/>
                <a:ea typeface="メイリオ" panose="020B0604030504040204" pitchFamily="50" charset="-128"/>
              </a:rPr>
              <a:t>＜更新・削除＞</a:t>
            </a:r>
            <a:endParaRPr kumimoji="1" lang="en-US" altLang="ja-JP" sz="1600" b="1">
              <a:ln>
                <a:noFill/>
              </a:ln>
              <a:solidFill>
                <a:srgbClr val="FF0000"/>
              </a:solidFill>
              <a:latin typeface="メイリオ" panose="020B0604030504040204" pitchFamily="50" charset="-128"/>
              <a:ea typeface="メイリオ" panose="020B0604030504040204" pitchFamily="50" charset="-128"/>
            </a:endParaRPr>
          </a:p>
          <a:p>
            <a:pPr algn="l"/>
            <a:r>
              <a:rPr kumimoji="1" lang="ja-JP" altLang="en-US" sz="1600" b="1">
                <a:ln>
                  <a:noFill/>
                </a:ln>
                <a:solidFill>
                  <a:srgbClr val="000000"/>
                </a:solidFill>
                <a:latin typeface="メイリオ" panose="020B0604030504040204" pitchFamily="50" charset="-128"/>
                <a:ea typeface="メイリオ" panose="020B0604030504040204" pitchFamily="50" charset="-128"/>
              </a:rPr>
              <a:t>項番８</a:t>
            </a:r>
            <a:r>
              <a:rPr kumimoji="1" lang="ja-JP" altLang="en-US" sz="1600" b="0">
                <a:ln>
                  <a:noFill/>
                </a:ln>
                <a:solidFill>
                  <a:srgbClr val="000000"/>
                </a:solidFill>
                <a:latin typeface="メイリオ" panose="020B0604030504040204" pitchFamily="50" charset="-128"/>
                <a:ea typeface="メイリオ" panose="020B0604030504040204" pitchFamily="50" charset="-128"/>
              </a:rPr>
              <a:t>の</a:t>
            </a:r>
            <a:r>
              <a:rPr kumimoji="1" lang="en-US" altLang="ja-JP" sz="1600" b="0">
                <a:ln>
                  <a:noFill/>
                </a:ln>
                <a:solidFill>
                  <a:srgbClr val="000000"/>
                </a:solidFill>
                <a:latin typeface="メイリオ" panose="020B0604030504040204" pitchFamily="50" charset="-128"/>
                <a:ea typeface="メイリオ" panose="020B0604030504040204" pitchFamily="50" charset="-128"/>
              </a:rPr>
              <a:t>SII</a:t>
            </a:r>
            <a:r>
              <a:rPr kumimoji="1" lang="ja-JP" altLang="en-US" sz="1600" b="0">
                <a:ln>
                  <a:noFill/>
                </a:ln>
                <a:solidFill>
                  <a:srgbClr val="000000"/>
                </a:solidFill>
                <a:latin typeface="メイリオ" panose="020B0604030504040204" pitchFamily="50" charset="-128"/>
                <a:ea typeface="メイリオ" panose="020B0604030504040204" pitchFamily="50" charset="-128"/>
              </a:rPr>
              <a:t>登録型番、</a:t>
            </a:r>
            <a:r>
              <a:rPr kumimoji="1" lang="ja-JP" altLang="en-US" sz="1600" b="1">
                <a:ln>
                  <a:noFill/>
                </a:ln>
                <a:solidFill>
                  <a:srgbClr val="000000"/>
                </a:solidFill>
                <a:latin typeface="メイリオ" panose="020B0604030504040204" pitchFamily="50" charset="-128"/>
                <a:ea typeface="メイリオ" panose="020B0604030504040204" pitchFamily="50" charset="-128"/>
              </a:rPr>
              <a:t>項番９</a:t>
            </a:r>
            <a:r>
              <a:rPr kumimoji="1" lang="ja-JP" altLang="en-US" sz="1600" b="0">
                <a:ln>
                  <a:noFill/>
                </a:ln>
                <a:solidFill>
                  <a:srgbClr val="000000"/>
                </a:solidFill>
                <a:latin typeface="メイリオ" panose="020B0604030504040204" pitchFamily="50" charset="-128"/>
                <a:ea typeface="メイリオ" panose="020B0604030504040204" pitchFamily="50" charset="-128"/>
              </a:rPr>
              <a:t>の製品名・製品愛称は、特設</a:t>
            </a:r>
            <a:r>
              <a:rPr kumimoji="1" lang="en-US" altLang="ja-JP" sz="1600" b="0">
                <a:ln>
                  <a:noFill/>
                </a:ln>
                <a:solidFill>
                  <a:srgbClr val="000000"/>
                </a:solidFill>
                <a:latin typeface="メイリオ" panose="020B0604030504040204" pitchFamily="50" charset="-128"/>
                <a:ea typeface="メイリオ" panose="020B0604030504040204" pitchFamily="50" charset="-128"/>
              </a:rPr>
              <a:t>WEB</a:t>
            </a:r>
            <a:r>
              <a:rPr kumimoji="1" lang="ja-JP" altLang="en-US" sz="1600" b="0">
                <a:ln>
                  <a:noFill/>
                </a:ln>
                <a:solidFill>
                  <a:srgbClr val="000000"/>
                </a:solidFill>
                <a:latin typeface="メイリオ" panose="020B0604030504040204" pitchFamily="50" charset="-128"/>
                <a:ea typeface="メイリオ" panose="020B0604030504040204" pitchFamily="50" charset="-128"/>
              </a:rPr>
              <a:t>サイトに記載の情報を入力してください。</a:t>
            </a:r>
          </a:p>
          <a:p>
            <a:pPr algn="l"/>
            <a:r>
              <a:rPr kumimoji="1" lang="ja-JP" altLang="en-US" sz="1600" b="1">
                <a:ln>
                  <a:noFill/>
                </a:ln>
                <a:solidFill>
                  <a:srgbClr val="000000"/>
                </a:solidFill>
                <a:latin typeface="メイリオ" panose="020B0604030504040204" pitchFamily="50" charset="-128"/>
                <a:ea typeface="メイリオ" panose="020B0604030504040204" pitchFamily="50" charset="-128"/>
              </a:rPr>
              <a:t>項番７</a:t>
            </a:r>
            <a:r>
              <a:rPr kumimoji="1" lang="ja-JP" altLang="en-US" sz="1600" b="0">
                <a:ln>
                  <a:noFill/>
                </a:ln>
                <a:solidFill>
                  <a:srgbClr val="000000"/>
                </a:solidFill>
                <a:latin typeface="メイリオ" panose="020B0604030504040204" pitchFamily="50" charset="-128"/>
                <a:ea typeface="メイリオ" panose="020B0604030504040204" pitchFamily="50" charset="-128"/>
              </a:rPr>
              <a:t>のメーカー型番はカタログ（仕様書等）に記載の製品型番を入力してください。</a:t>
            </a:r>
            <a:endParaRPr kumimoji="1" lang="en-US" altLang="ja-JP" sz="1600" b="0">
              <a:ln>
                <a:noFill/>
              </a:ln>
              <a:solidFill>
                <a:srgbClr val="000000"/>
              </a:solidFill>
              <a:latin typeface="メイリオ" panose="020B0604030504040204" pitchFamily="50" charset="-128"/>
              <a:ea typeface="メイリオ" panose="020B0604030504040204" pitchFamily="50" charset="-128"/>
            </a:endParaRPr>
          </a:p>
        </xdr:txBody>
      </xdr:sp>
      <xdr:sp macro="" textlink="">
        <xdr:nvSpPr>
          <xdr:cNvPr id="26" name="正方形/長方形 25">
            <a:extLst>
              <a:ext uri="{FF2B5EF4-FFF2-40B4-BE49-F238E27FC236}">
                <a16:creationId xmlns:a16="http://schemas.microsoft.com/office/drawing/2014/main" id="{FD0E058F-ABF5-479A-9D0F-0E5979F5EAD0}"/>
              </a:ext>
            </a:extLst>
          </xdr:cNvPr>
          <xdr:cNvSpPr/>
        </xdr:nvSpPr>
        <xdr:spPr>
          <a:xfrm>
            <a:off x="11850653" y="18030985"/>
            <a:ext cx="8173027" cy="2060801"/>
          </a:xfrm>
          <a:prstGeom prst="rect">
            <a:avLst/>
          </a:prstGeom>
          <a:solidFill>
            <a:schemeClr val="bg1"/>
          </a:solidFill>
          <a:ln w="28575" cap="rnd">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en-US" sz="1600" b="0" u="none" baseline="0">
                <a:ln>
                  <a:noFill/>
                </a:ln>
                <a:solidFill>
                  <a:srgbClr val="FF0000"/>
                </a:solidFill>
                <a:effectLst/>
                <a:latin typeface="メイリオ" panose="020B0604030504040204" pitchFamily="50" charset="-128"/>
                <a:ea typeface="メイリオ" panose="020B0604030504040204" pitchFamily="50" charset="-128"/>
                <a:cs typeface="+mn-cs"/>
              </a:rPr>
              <a:t>＜型番がない場合＞</a:t>
            </a:r>
            <a:endParaRPr kumimoji="1" lang="en-US" altLang="ja-JP" sz="1600" b="0" u="none" baseline="0">
              <a:ln>
                <a:noFill/>
              </a:ln>
              <a:solidFill>
                <a:srgbClr val="FF0000"/>
              </a:solidFill>
              <a:effectLst/>
              <a:latin typeface="メイリオ" panose="020B0604030504040204" pitchFamily="50" charset="-128"/>
              <a:ea typeface="メイリオ" panose="020B0604030504040204" pitchFamily="50" charset="-128"/>
              <a:cs typeface="+mn-cs"/>
            </a:endParaRPr>
          </a:p>
          <a:p>
            <a:r>
              <a:rPr kumimoji="1" lang="ja-JP" altLang="en-US" sz="1600" b="0" u="none" baseline="0">
                <a:ln>
                  <a:noFill/>
                </a:ln>
                <a:solidFill>
                  <a:srgbClr val="FF0000"/>
                </a:solidFill>
                <a:effectLst/>
                <a:latin typeface="メイリオ" panose="020B0604030504040204" pitchFamily="50" charset="-128"/>
                <a:ea typeface="メイリオ" panose="020B0604030504040204" pitchFamily="50" charset="-128"/>
                <a:cs typeface="+mn-cs"/>
              </a:rPr>
              <a:t>貴社にて命名規則に則り、メーカー型番を発番してください。</a:t>
            </a:r>
            <a:endParaRPr kumimoji="1" lang="en-US" altLang="ja-JP" sz="1600" b="0" u="none" baseline="0">
              <a:ln>
                <a:noFill/>
              </a:ln>
              <a:solidFill>
                <a:srgbClr val="FF0000"/>
              </a:solidFill>
              <a:effectLst/>
              <a:latin typeface="メイリオ" panose="020B0604030504040204" pitchFamily="50" charset="-128"/>
              <a:ea typeface="メイリオ" panose="020B0604030504040204" pitchFamily="50" charset="-128"/>
              <a:cs typeface="+mn-cs"/>
            </a:endParaRPr>
          </a:p>
          <a:p>
            <a:r>
              <a:rPr kumimoji="1" lang="ja-JP" altLang="en-US" sz="1600" b="0" u="none" baseline="0">
                <a:ln>
                  <a:noFill/>
                </a:ln>
                <a:solidFill>
                  <a:srgbClr val="FF0000"/>
                </a:solidFill>
                <a:effectLst/>
                <a:latin typeface="メイリオ" panose="020B0604030504040204" pitchFamily="50" charset="-128"/>
                <a:ea typeface="メイリオ" panose="020B0604030504040204" pitchFamily="50" charset="-128"/>
                <a:cs typeface="+mn-cs"/>
              </a:rPr>
              <a:t>万が一、型番の発番が難しい場合には </a:t>
            </a:r>
            <a:r>
              <a:rPr kumimoji="1" lang="ja-JP" altLang="en-US" sz="1600" b="1" u="none" baseline="0">
                <a:ln>
                  <a:noFill/>
                </a:ln>
                <a:solidFill>
                  <a:srgbClr val="FF0000"/>
                </a:solidFill>
                <a:effectLst/>
                <a:latin typeface="メイリオ" panose="020B0604030504040204" pitchFamily="50" charset="-128"/>
                <a:ea typeface="メイリオ" panose="020B0604030504040204" pitchFamily="50" charset="-128"/>
                <a:cs typeface="+mn-cs"/>
              </a:rPr>
              <a:t>項番</a:t>
            </a:r>
            <a:r>
              <a:rPr kumimoji="1" lang="en-US" altLang="ja-JP" sz="1600" b="1" u="none" baseline="0">
                <a:ln>
                  <a:noFill/>
                </a:ln>
                <a:solidFill>
                  <a:srgbClr val="FF0000"/>
                </a:solidFill>
                <a:effectLst/>
                <a:latin typeface="メイリオ" panose="020B0604030504040204" pitchFamily="50" charset="-128"/>
                <a:ea typeface="メイリオ" panose="020B0604030504040204" pitchFamily="50" charset="-128"/>
                <a:cs typeface="+mn-cs"/>
              </a:rPr>
              <a:t>20</a:t>
            </a:r>
            <a:r>
              <a:rPr kumimoji="1" lang="ja-JP" altLang="en-US" sz="1600" b="0" u="none" baseline="0">
                <a:ln>
                  <a:noFill/>
                </a:ln>
                <a:solidFill>
                  <a:srgbClr val="FF0000"/>
                </a:solidFill>
                <a:effectLst/>
                <a:latin typeface="メイリオ" panose="020B0604030504040204" pitchFamily="50" charset="-128"/>
                <a:ea typeface="メイリオ" panose="020B0604030504040204" pitchFamily="50" charset="-128"/>
                <a:cs typeface="+mn-cs"/>
              </a:rPr>
              <a:t>「</a:t>
            </a:r>
            <a:r>
              <a:rPr kumimoji="1" lang="en-US" altLang="ja-JP" sz="1600" b="0" u="none" baseline="0">
                <a:ln>
                  <a:noFill/>
                </a:ln>
                <a:solidFill>
                  <a:srgbClr val="FF0000"/>
                </a:solidFill>
                <a:effectLst/>
                <a:latin typeface="メイリオ" panose="020B0604030504040204" pitchFamily="50" charset="-128"/>
                <a:ea typeface="メイリオ" panose="020B0604030504040204" pitchFamily="50" charset="-128"/>
                <a:cs typeface="+mn-cs"/>
              </a:rPr>
              <a:t>SII</a:t>
            </a:r>
            <a:r>
              <a:rPr kumimoji="1" lang="ja-JP" altLang="en-US" sz="1600" b="0" u="none" baseline="0">
                <a:ln>
                  <a:noFill/>
                </a:ln>
                <a:solidFill>
                  <a:srgbClr val="FF0000"/>
                </a:solidFill>
                <a:effectLst/>
                <a:latin typeface="メイリオ" panose="020B0604030504040204" pitchFamily="50" charset="-128"/>
                <a:ea typeface="メイリオ" panose="020B0604030504040204" pitchFamily="50" charset="-128"/>
                <a:cs typeface="+mn-cs"/>
              </a:rPr>
              <a:t>通信欄」に理由を記載の上、提出してください。</a:t>
            </a:r>
            <a:endParaRPr kumimoji="1" lang="en-US" altLang="ja-JP" sz="1600" b="0" u="none" baseline="0">
              <a:ln>
                <a:noFill/>
              </a:ln>
              <a:solidFill>
                <a:srgbClr val="FF0000"/>
              </a:solidFill>
              <a:effectLst/>
              <a:latin typeface="メイリオ" panose="020B0604030504040204" pitchFamily="50" charset="-128"/>
              <a:ea typeface="メイリオ" panose="020B0604030504040204" pitchFamily="50" charset="-128"/>
              <a:cs typeface="+mn-cs"/>
            </a:endParaRPr>
          </a:p>
        </xdr:txBody>
      </xdr:sp>
      <xdr:sp macro="" textlink="">
        <xdr:nvSpPr>
          <xdr:cNvPr id="18" name="正方形/長方形 17">
            <a:extLst>
              <a:ext uri="{FF2B5EF4-FFF2-40B4-BE49-F238E27FC236}">
                <a16:creationId xmlns:a16="http://schemas.microsoft.com/office/drawing/2014/main" id="{328D9FF3-D6E7-4D0D-AA15-8D48488AA8A9}"/>
              </a:ext>
            </a:extLst>
          </xdr:cNvPr>
          <xdr:cNvSpPr/>
        </xdr:nvSpPr>
        <xdr:spPr>
          <a:xfrm>
            <a:off x="11848760" y="13271069"/>
            <a:ext cx="8176202" cy="4522831"/>
          </a:xfrm>
          <a:prstGeom prst="rect">
            <a:avLst/>
          </a:prstGeom>
          <a:solidFill>
            <a:schemeClr val="bg1"/>
          </a:solidFill>
          <a:ln w="34925" cap="rnd">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1" u="sng">
                <a:ln>
                  <a:noFill/>
                </a:ln>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◆製品型番リスト　入力ルール◆</a:t>
            </a:r>
            <a:endParaRPr kumimoji="1" lang="en-US" altLang="ja-JP" sz="1800" b="1">
              <a:ln>
                <a:noFill/>
              </a:ln>
              <a:solidFill>
                <a:srgbClr val="FF0000"/>
              </a:solidFill>
              <a:latin typeface="メイリオ" panose="020B0604030504040204" pitchFamily="50" charset="-128"/>
              <a:ea typeface="メイリオ" panose="020B0604030504040204" pitchFamily="50" charset="-128"/>
              <a:cs typeface="Meiryo UI" panose="020B0604030504040204" pitchFamily="50" charset="-128"/>
            </a:endParaRPr>
          </a:p>
          <a:p>
            <a:pPr algn="l"/>
            <a:r>
              <a:rPr kumimoji="1" lang="ja-JP" altLang="en-US" sz="1600" b="0" u="sng">
                <a:ln>
                  <a:noFill/>
                </a:ln>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■製品名、メーカー型番、数値はカタログ</a:t>
            </a:r>
            <a:r>
              <a:rPr kumimoji="1" lang="en-US" altLang="ja-JP" sz="1600" b="0" u="sng">
                <a:ln>
                  <a:noFill/>
                </a:ln>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a:t>
            </a:r>
            <a:r>
              <a:rPr kumimoji="1" lang="ja-JP" altLang="en-US" sz="1600" b="0" u="sng">
                <a:ln>
                  <a:noFill/>
                </a:ln>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仕様書等）の記載と一致させること</a:t>
            </a:r>
          </a:p>
          <a:p>
            <a:pPr algn="l"/>
            <a:r>
              <a:rPr kumimoji="1" lang="ja-JP" altLang="en-US" sz="1600" b="0" u="sng">
                <a:ln>
                  <a:noFill/>
                </a:ln>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■数値の入力欄において、単位記号は含めないこと</a:t>
            </a:r>
          </a:p>
          <a:p>
            <a:pPr algn="l"/>
            <a:r>
              <a:rPr kumimoji="1" lang="ja-JP" altLang="en-US" sz="1600" b="0" u="sng">
                <a:ln>
                  <a:noFill/>
                </a:ln>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■半角</a:t>
            </a:r>
            <a:r>
              <a:rPr kumimoji="1" lang="en-US" altLang="ja-JP" sz="1600" b="0" u="sng">
                <a:ln>
                  <a:noFill/>
                </a:ln>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a:t>
            </a:r>
            <a:r>
              <a:rPr kumimoji="1" lang="ja-JP" altLang="en-US" sz="1600" b="0" u="sng">
                <a:ln>
                  <a:noFill/>
                </a:ln>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全角入力について</a:t>
            </a:r>
            <a:endParaRPr kumimoji="1" lang="en-US" altLang="ja-JP" sz="1600" b="0" u="sng">
              <a:ln>
                <a:noFill/>
              </a:ln>
              <a:solidFill>
                <a:srgbClr val="FF0000"/>
              </a:solidFill>
              <a:latin typeface="メイリオ" panose="020B0604030504040204" pitchFamily="50" charset="-128"/>
              <a:ea typeface="メイリオ" panose="020B0604030504040204" pitchFamily="50" charset="-128"/>
              <a:cs typeface="Meiryo UI" panose="020B0604030504040204" pitchFamily="50" charset="-128"/>
            </a:endParaRPr>
          </a:p>
          <a:p>
            <a:pPr algn="l"/>
            <a:r>
              <a:rPr kumimoji="1" lang="ja-JP" altLang="en-US" sz="1600" b="0">
                <a:ln>
                  <a:noFill/>
                </a:ln>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・英数字、記号</a:t>
            </a:r>
            <a:r>
              <a:rPr kumimoji="1" lang="en-US" altLang="ja-JP" sz="1600" b="0">
                <a:ln>
                  <a:noFill/>
                </a:ln>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a:t>
            </a:r>
            <a:r>
              <a:rPr kumimoji="1" lang="ja-JP" altLang="en-US" sz="1600" b="0">
                <a:ln>
                  <a:noFill/>
                </a:ln>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スラッシュ、</a:t>
            </a:r>
            <a:r>
              <a:rPr kumimoji="1" lang="en-US" altLang="ja-JP" sz="1600" b="0">
                <a:ln>
                  <a:noFill/>
                </a:ln>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a:t>
            </a:r>
            <a:r>
              <a:rPr kumimoji="1" lang="ja-JP" altLang="en-US" sz="1600" b="0">
                <a:ln>
                  <a:noFill/>
                </a:ln>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ハイフン等</a:t>
            </a:r>
            <a:r>
              <a:rPr kumimoji="1" lang="en-US" altLang="ja-JP" sz="1600" b="0">
                <a:ln>
                  <a:noFill/>
                </a:ln>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a:t>
            </a:r>
            <a:r>
              <a:rPr kumimoji="1" lang="ja-JP" altLang="en-US" sz="1600" b="0" baseline="0">
                <a:ln>
                  <a:noFill/>
                </a:ln>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　</a:t>
            </a:r>
            <a:r>
              <a:rPr kumimoji="1" lang="ja-JP" altLang="en-US" sz="1600" b="0">
                <a:ln>
                  <a:noFill/>
                </a:ln>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　半角　　　</a:t>
            </a:r>
            <a:endParaRPr kumimoji="1" lang="en-US" altLang="ja-JP" sz="1600" b="0">
              <a:ln>
                <a:noFill/>
              </a:ln>
              <a:solidFill>
                <a:srgbClr val="FF0000"/>
              </a:solidFill>
              <a:latin typeface="メイリオ" panose="020B0604030504040204" pitchFamily="50" charset="-128"/>
              <a:ea typeface="メイリオ" panose="020B0604030504040204" pitchFamily="50" charset="-128"/>
              <a:cs typeface="Meiryo UI" panose="020B0604030504040204" pitchFamily="50" charset="-128"/>
            </a:endParaRPr>
          </a:p>
          <a:p>
            <a:pPr algn="l"/>
            <a:r>
              <a:rPr kumimoji="1" lang="ja-JP" altLang="en-US" sz="1600" b="0">
                <a:ln>
                  <a:noFill/>
                </a:ln>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・漢字、片仮名、平仮名　→　全角</a:t>
            </a:r>
            <a:endParaRPr kumimoji="1" lang="en-US" altLang="ja-JP" sz="1600" b="0">
              <a:ln>
                <a:noFill/>
              </a:ln>
              <a:solidFill>
                <a:srgbClr val="FF0000"/>
              </a:solidFill>
              <a:latin typeface="メイリオ" panose="020B0604030504040204" pitchFamily="50" charset="-128"/>
              <a:ea typeface="メイリオ" panose="020B0604030504040204" pitchFamily="50" charset="-128"/>
              <a:cs typeface="Meiryo UI" panose="020B0604030504040204" pitchFamily="50" charset="-128"/>
            </a:endParaRPr>
          </a:p>
          <a:p>
            <a:pPr algn="l"/>
            <a:r>
              <a:rPr kumimoji="1" lang="ja-JP" altLang="en-US" sz="1600" b="0" u="sng">
                <a:ln>
                  <a:noFill/>
                </a:ln>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■基準値を満たす型番を登録すること</a:t>
            </a:r>
            <a:endParaRPr kumimoji="1" lang="en-US" altLang="ja-JP" sz="1600" b="0" u="sng">
              <a:ln>
                <a:noFill/>
              </a:ln>
              <a:solidFill>
                <a:srgbClr val="FF0000"/>
              </a:solidFill>
              <a:latin typeface="メイリオ" panose="020B0604030504040204" pitchFamily="50" charset="-128"/>
              <a:ea typeface="メイリオ" panose="020B0604030504040204" pitchFamily="50" charset="-128"/>
              <a:cs typeface="Meiryo UI" panose="020B0604030504040204" pitchFamily="50" charset="-128"/>
            </a:endParaRPr>
          </a:p>
          <a:p>
            <a:pPr algn="l"/>
            <a:r>
              <a:rPr kumimoji="1" lang="ja-JP" altLang="en-US" sz="1600" b="0" u="sng">
                <a:ln>
                  <a:noFill/>
                </a:ln>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■環境依存文字を使用しないこと</a:t>
            </a:r>
            <a:endParaRPr kumimoji="1" lang="en-US" altLang="ja-JP" sz="1600" b="0" u="sng">
              <a:ln>
                <a:noFill/>
              </a:ln>
              <a:solidFill>
                <a:srgbClr val="FF0000"/>
              </a:solidFill>
              <a:latin typeface="メイリオ" panose="020B0604030504040204" pitchFamily="50" charset="-128"/>
              <a:ea typeface="メイリオ" panose="020B0604030504040204" pitchFamily="50" charset="-128"/>
              <a:cs typeface="Meiryo UI" panose="020B0604030504040204" pitchFamily="50" charset="-128"/>
            </a:endParaRPr>
          </a:p>
          <a:p>
            <a:pPr algn="l"/>
            <a:r>
              <a:rPr kumimoji="1" lang="ja-JP" altLang="en-US" sz="1600" b="0" u="none">
                <a:ln>
                  <a:noFill/>
                </a:ln>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　例：②、</a:t>
            </a:r>
            <a:r>
              <a:rPr kumimoji="1" lang="en-US" altLang="ja-JP" sz="1600" b="0" u="none">
                <a:ln>
                  <a:noFill/>
                </a:ln>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Ⅱ</a:t>
            </a:r>
            <a:r>
              <a:rPr kumimoji="1" lang="ja-JP" altLang="en-US" sz="1600" b="0" u="none">
                <a:ln>
                  <a:noFill/>
                </a:ln>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a:t>
            </a:r>
            <a:r>
              <a:rPr kumimoji="1" lang="en-US" altLang="ja-JP" sz="1600" b="0" u="none">
                <a:ln>
                  <a:noFill/>
                </a:ln>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K</a:t>
            </a:r>
            <a:r>
              <a:rPr kumimoji="1" lang="ja-JP" altLang="en-US" sz="1600" b="0" u="none">
                <a:ln>
                  <a:noFill/>
                </a:ln>
                <a:solidFill>
                  <a:srgbClr val="FF0000"/>
                </a:solidFill>
                <a:latin typeface="メイリオ" panose="020B0604030504040204" pitchFamily="50" charset="-128"/>
                <a:ea typeface="メイリオ" panose="020B0604030504040204" pitchFamily="50" charset="-128"/>
                <a:cs typeface="Meiryo UI" panose="020B0604030504040204" pitchFamily="50" charset="-128"/>
              </a:rPr>
              <a:t>　等</a:t>
            </a:r>
            <a:endParaRPr kumimoji="1" lang="en-US" altLang="ja-JP" sz="1600" b="0" u="none">
              <a:ln>
                <a:noFill/>
              </a:ln>
              <a:solidFill>
                <a:srgbClr val="FF0000"/>
              </a:solidFill>
              <a:latin typeface="メイリオ" panose="020B0604030504040204" pitchFamily="50" charset="-128"/>
              <a:ea typeface="メイリオ" panose="020B0604030504040204" pitchFamily="50" charset="-128"/>
              <a:cs typeface="Meiryo UI" panose="020B0604030504040204" pitchFamily="50" charset="-128"/>
            </a:endParaRPr>
          </a:p>
        </xdr:txBody>
      </xdr:sp>
    </xdr:grpSp>
    <xdr:clientData/>
  </xdr:twoCellAnchor>
  <xdr:twoCellAnchor>
    <xdr:from>
      <xdr:col>17</xdr:col>
      <xdr:colOff>987137</xdr:colOff>
      <xdr:row>17</xdr:row>
      <xdr:rowOff>138544</xdr:rowOff>
    </xdr:from>
    <xdr:to>
      <xdr:col>19</xdr:col>
      <xdr:colOff>3889952</xdr:colOff>
      <xdr:row>40</xdr:row>
      <xdr:rowOff>103909</xdr:rowOff>
    </xdr:to>
    <xdr:sp macro="" textlink="">
      <xdr:nvSpPr>
        <xdr:cNvPr id="30" name="吹き出し: 角を丸めた四角形 29">
          <a:extLst>
            <a:ext uri="{FF2B5EF4-FFF2-40B4-BE49-F238E27FC236}">
              <a16:creationId xmlns:a16="http://schemas.microsoft.com/office/drawing/2014/main" id="{CC4D276A-A222-4B45-8E73-82F3E0425E25}"/>
            </a:ext>
          </a:extLst>
        </xdr:cNvPr>
        <xdr:cNvSpPr/>
      </xdr:nvSpPr>
      <xdr:spPr>
        <a:xfrm>
          <a:off x="47330592" y="6009408"/>
          <a:ext cx="6868678" cy="7135092"/>
        </a:xfrm>
        <a:prstGeom prst="wedgeRoundRectCallout">
          <a:avLst>
            <a:gd name="adj1" fmla="val 6466"/>
            <a:gd name="adj2" fmla="val -59767"/>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　型番表示可否</a:t>
          </a:r>
          <a:r>
            <a:rPr lang="ja-JP" altLang="en-US" sz="1100" b="0" i="0" u="none" strike="noStrike">
              <a:solidFill>
                <a:schemeClr val="lt1"/>
              </a:solidFill>
              <a:effectLst/>
              <a:latin typeface="+mn-lt"/>
              <a:ea typeface="+mn-ea"/>
              <a:cs typeface="+mn-cs"/>
            </a:rPr>
            <a:t>型</a:t>
          </a:r>
          <a:r>
            <a:rPr kumimoji="1" lang="en-US" altLang="ja-JP" sz="1600" b="1">
              <a:solidFill>
                <a:srgbClr val="000000"/>
              </a:solidFill>
              <a:latin typeface="メイリオ" panose="020B0604030504040204" pitchFamily="50" charset="-128"/>
              <a:ea typeface="メイリオ" panose="020B0604030504040204" pitchFamily="50" charset="-128"/>
            </a:rPr>
            <a:t>】</a:t>
          </a:r>
        </a:p>
        <a:p>
          <a:pPr algn="l"/>
          <a:r>
            <a:rPr kumimoji="1" lang="ja-JP" altLang="en-US" sz="1600" b="0">
              <a:solidFill>
                <a:srgbClr val="000000"/>
              </a:solidFill>
              <a:latin typeface="メイリオ" panose="020B0604030504040204" pitchFamily="50" charset="-128"/>
              <a:ea typeface="メイリオ" panose="020B0604030504040204" pitchFamily="50" charset="-128"/>
            </a:rPr>
            <a:t>本事業の特設</a:t>
          </a:r>
          <a:r>
            <a:rPr kumimoji="1" lang="en-US" altLang="ja-JP" sz="1600" b="0">
              <a:solidFill>
                <a:srgbClr val="000000"/>
              </a:solidFill>
              <a:latin typeface="メイリオ" panose="020B0604030504040204" pitchFamily="50" charset="-128"/>
              <a:ea typeface="メイリオ" panose="020B0604030504040204" pitchFamily="50" charset="-128"/>
            </a:rPr>
            <a:t>WEB</a:t>
          </a:r>
          <a:r>
            <a:rPr kumimoji="1" lang="ja-JP" altLang="en-US" sz="1600" b="0">
              <a:solidFill>
                <a:srgbClr val="000000"/>
              </a:solidFill>
              <a:latin typeface="メイリオ" panose="020B0604030504040204" pitchFamily="50" charset="-128"/>
              <a:ea typeface="メイリオ" panose="020B0604030504040204" pitchFamily="50" charset="-128"/>
            </a:rPr>
            <a:t>サイトでの製品型番公表可否を</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プルダウンから選択してください。</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　公表可　＝「１」</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　公表不可＝「０」</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endParaRPr kumimoji="1" lang="en-US" altLang="ja-JP" sz="1600" b="1">
            <a:solidFill>
              <a:srgbClr val="000000"/>
            </a:solidFill>
            <a:latin typeface="メイリオ" panose="020B0604030504040204" pitchFamily="50" charset="-128"/>
            <a:ea typeface="メイリオ" panose="020B0604030504040204" pitchFamily="50" charset="-128"/>
          </a:endParaRPr>
        </a:p>
        <a:p>
          <a:pPr algn="l"/>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　</a:t>
          </a:r>
          <a:r>
            <a:rPr kumimoji="1" lang="en-US" altLang="ja-JP" sz="1600" b="1">
              <a:solidFill>
                <a:srgbClr val="000000"/>
              </a:solidFill>
              <a:latin typeface="メイリオ" panose="020B0604030504040204" pitchFamily="50" charset="-128"/>
              <a:ea typeface="メイリオ" panose="020B0604030504040204" pitchFamily="50" charset="-128"/>
            </a:rPr>
            <a:t>SII</a:t>
          </a:r>
          <a:r>
            <a:rPr kumimoji="1" lang="ja-JP" altLang="en-US" sz="1600" b="1">
              <a:solidFill>
                <a:srgbClr val="000000"/>
              </a:solidFill>
              <a:latin typeface="メイリオ" panose="020B0604030504040204" pitchFamily="50" charset="-128"/>
              <a:ea typeface="メイリオ" panose="020B0604030504040204" pitchFamily="50" charset="-128"/>
            </a:rPr>
            <a:t>通信欄　</a:t>
          </a:r>
          <a:r>
            <a:rPr kumimoji="1" lang="en-US" altLang="ja-JP" sz="1600" b="1">
              <a:solidFill>
                <a:srgbClr val="000000"/>
              </a:solidFill>
              <a:latin typeface="メイリオ" panose="020B0604030504040204" pitchFamily="50" charset="-128"/>
              <a:ea typeface="メイリオ" panose="020B0604030504040204" pitchFamily="50" charset="-128"/>
            </a:rPr>
            <a:t>】</a:t>
          </a:r>
        </a:p>
        <a:p>
          <a:pPr algn="l"/>
          <a:r>
            <a:rPr kumimoji="1" lang="en-US" altLang="ja-JP" sz="1600" b="0">
              <a:solidFill>
                <a:srgbClr val="000000"/>
              </a:solidFill>
              <a:latin typeface="メイリオ" panose="020B0604030504040204" pitchFamily="50" charset="-128"/>
              <a:ea typeface="メイリオ" panose="020B0604030504040204" pitchFamily="50" charset="-128"/>
            </a:rPr>
            <a:t>SII</a:t>
          </a:r>
          <a:r>
            <a:rPr kumimoji="1" lang="ja-JP" altLang="en-US" sz="1600" b="0">
              <a:solidFill>
                <a:srgbClr val="000000"/>
              </a:solidFill>
              <a:latin typeface="メイリオ" panose="020B0604030504040204" pitchFamily="50" charset="-128"/>
              <a:ea typeface="メイリオ" panose="020B0604030504040204" pitchFamily="50" charset="-128"/>
            </a:rPr>
            <a:t>への連絡事項・申し送り等がございましたらご活用ください。</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入力例</a:t>
          </a:r>
          <a:r>
            <a:rPr kumimoji="1" lang="en-US" altLang="ja-JP" sz="1600" b="0">
              <a:solidFill>
                <a:srgbClr val="000000"/>
              </a:solidFill>
              <a:latin typeface="メイリオ" panose="020B0604030504040204" pitchFamily="50" charset="-128"/>
              <a:ea typeface="メイリオ" panose="020B0604030504040204" pitchFamily="50" charset="-128"/>
            </a:rPr>
            <a:t>)</a:t>
          </a:r>
        </a:p>
        <a:p>
          <a:pPr algn="l"/>
          <a:r>
            <a:rPr kumimoji="1" lang="ja-JP" altLang="en-US" sz="1600" b="0">
              <a:solidFill>
                <a:srgbClr val="000000"/>
              </a:solidFill>
              <a:latin typeface="メイリオ" panose="020B0604030504040204" pitchFamily="50" charset="-128"/>
              <a:ea typeface="メイリオ" panose="020B0604030504040204" pitchFamily="50" charset="-128"/>
            </a:rPr>
            <a:t>・新製品のため製品型番はありません。</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　カタログの「○□△（</a:t>
          </a:r>
          <a:r>
            <a:rPr kumimoji="1" lang="en-US" altLang="ja-JP" sz="1600" b="0">
              <a:solidFill>
                <a:srgbClr val="000000"/>
              </a:solidFill>
              <a:latin typeface="メイリオ" panose="020B0604030504040204" pitchFamily="50" charset="-128"/>
              <a:ea typeface="メイリオ" panose="020B0604030504040204" pitchFamily="50" charset="-128"/>
            </a:rPr>
            <a:t>3</a:t>
          </a:r>
          <a:r>
            <a:rPr kumimoji="1" lang="ja-JP" altLang="en-US" sz="1600" b="0">
              <a:solidFill>
                <a:srgbClr val="000000"/>
              </a:solidFill>
              <a:latin typeface="メイリオ" panose="020B0604030504040204" pitchFamily="50" charset="-128"/>
              <a:ea typeface="メイリオ" panose="020B0604030504040204" pitchFamily="50" charset="-128"/>
            </a:rPr>
            <a:t>ページ部分）」の製品申請です。</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・特定のお客様向けの製品のため、</a:t>
          </a:r>
          <a:r>
            <a:rPr kumimoji="1" lang="en-US" altLang="ja-JP" sz="1600" b="0">
              <a:solidFill>
                <a:srgbClr val="000000"/>
              </a:solidFill>
              <a:latin typeface="メイリオ" panose="020B0604030504040204" pitchFamily="50" charset="-128"/>
              <a:ea typeface="メイリオ" panose="020B0604030504040204" pitchFamily="50" charset="-128"/>
            </a:rPr>
            <a:t>WEB</a:t>
          </a:r>
          <a:r>
            <a:rPr kumimoji="1" lang="ja-JP" altLang="en-US" sz="1600" b="0">
              <a:solidFill>
                <a:srgbClr val="000000"/>
              </a:solidFill>
              <a:latin typeface="メイリオ" panose="020B0604030504040204" pitchFamily="50" charset="-128"/>
              <a:ea typeface="メイリオ" panose="020B0604030504040204" pitchFamily="50" charset="-128"/>
            </a:rPr>
            <a:t>ページ非公表を希望</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・製品名の変更を希望</a:t>
          </a:r>
          <a:endParaRPr kumimoji="1" lang="en-US" altLang="ja-JP" sz="1600" b="0">
            <a:solidFill>
              <a:srgbClr val="000000"/>
            </a:solidFill>
            <a:latin typeface="メイリオ" panose="020B0604030504040204" pitchFamily="50" charset="-128"/>
            <a:ea typeface="メイリオ" panose="020B0604030504040204" pitchFamily="50" charset="-128"/>
          </a:endParaRPr>
        </a:p>
        <a:p>
          <a:pPr algn="l"/>
          <a:r>
            <a:rPr kumimoji="1" lang="ja-JP" altLang="en-US" sz="1600" b="0">
              <a:solidFill>
                <a:srgbClr val="000000"/>
              </a:solidFill>
              <a:latin typeface="メイリオ" panose="020B0604030504040204" pitchFamily="50" charset="-128"/>
              <a:ea typeface="メイリオ" panose="020B0604030504040204" pitchFamily="50" charset="-128"/>
            </a:rPr>
            <a:t>・廃番のため削除希望　等　　</a:t>
          </a:r>
          <a:endParaRPr kumimoji="1" lang="en-US" altLang="ja-JP" sz="1600" b="0">
            <a:solidFill>
              <a:srgbClr val="000000"/>
            </a:solidFill>
            <a:latin typeface="メイリオ" panose="020B0604030504040204" pitchFamily="50" charset="-128"/>
            <a:ea typeface="メイリオ" panose="020B0604030504040204" pitchFamily="50" charset="-128"/>
          </a:endParaRPr>
        </a:p>
      </xdr:txBody>
    </xdr:sp>
    <xdr:clientData/>
  </xdr:twoCellAnchor>
  <xdr:twoCellAnchor>
    <xdr:from>
      <xdr:col>18</xdr:col>
      <xdr:colOff>225138</xdr:colOff>
      <xdr:row>12</xdr:row>
      <xdr:rowOff>51958</xdr:rowOff>
    </xdr:from>
    <xdr:to>
      <xdr:col>19</xdr:col>
      <xdr:colOff>4087957</xdr:colOff>
      <xdr:row>14</xdr:row>
      <xdr:rowOff>242063</xdr:rowOff>
    </xdr:to>
    <xdr:sp macro="" textlink="">
      <xdr:nvSpPr>
        <xdr:cNvPr id="31" name="右中かっこ 30">
          <a:extLst>
            <a:ext uri="{FF2B5EF4-FFF2-40B4-BE49-F238E27FC236}">
              <a16:creationId xmlns:a16="http://schemas.microsoft.com/office/drawing/2014/main" id="{D8A2EFF4-91E3-4E26-9781-88BF18026D64}"/>
            </a:ext>
          </a:extLst>
        </xdr:cNvPr>
        <xdr:cNvSpPr/>
      </xdr:nvSpPr>
      <xdr:spPr>
        <a:xfrm rot="5400000">
          <a:off x="50994018" y="1774487"/>
          <a:ext cx="813560" cy="5992955"/>
        </a:xfrm>
        <a:prstGeom prst="rightBrace">
          <a:avLst>
            <a:gd name="adj1" fmla="val 53633"/>
            <a:gd name="adj2" fmla="val 54196"/>
          </a:avLst>
        </a:prstGeom>
        <a:ln w="444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9</xdr:col>
      <xdr:colOff>207817</xdr:colOff>
      <xdr:row>0</xdr:row>
      <xdr:rowOff>0</xdr:rowOff>
    </xdr:from>
    <xdr:to>
      <xdr:col>10</xdr:col>
      <xdr:colOff>1835726</xdr:colOff>
      <xdr:row>2</xdr:row>
      <xdr:rowOff>121226</xdr:rowOff>
    </xdr:to>
    <xdr:sp macro="" textlink="">
      <xdr:nvSpPr>
        <xdr:cNvPr id="3" name="吹き出し: 角を丸めた四角形 2">
          <a:extLst>
            <a:ext uri="{FF2B5EF4-FFF2-40B4-BE49-F238E27FC236}">
              <a16:creationId xmlns:a16="http://schemas.microsoft.com/office/drawing/2014/main" id="{283C93CD-2088-4C63-9758-60DAF068C9BF}"/>
            </a:ext>
          </a:extLst>
        </xdr:cNvPr>
        <xdr:cNvSpPr/>
      </xdr:nvSpPr>
      <xdr:spPr>
        <a:xfrm>
          <a:off x="21110862" y="0"/>
          <a:ext cx="6528955" cy="1385453"/>
        </a:xfrm>
        <a:prstGeom prst="wedgeRoundRectCallout">
          <a:avLst>
            <a:gd name="adj1" fmla="val -39153"/>
            <a:gd name="adj2" fmla="val -16265"/>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algn="l"/>
          <a:r>
            <a:rPr kumimoji="1" lang="ja-JP" altLang="en-US" sz="1600" b="1">
              <a:solidFill>
                <a:srgbClr val="000000"/>
              </a:solidFill>
              <a:latin typeface="メイリオ" panose="020B0604030504040204" pitchFamily="50" charset="-128"/>
              <a:ea typeface="メイリオ" panose="020B0604030504040204" pitchFamily="50" charset="-128"/>
            </a:rPr>
            <a:t>①</a:t>
          </a:r>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1">
              <a:solidFill>
                <a:srgbClr val="000000"/>
              </a:solidFill>
              <a:latin typeface="メイリオ" panose="020B0604030504040204" pitchFamily="50" charset="-128"/>
              <a:ea typeface="メイリオ" panose="020B0604030504040204" pitchFamily="50" charset="-128"/>
            </a:rPr>
            <a:t>　製造事業者名　</a:t>
          </a:r>
          <a:r>
            <a:rPr kumimoji="1" lang="en-US" altLang="ja-JP" sz="1600" b="1">
              <a:solidFill>
                <a:srgbClr val="000000"/>
              </a:solidFill>
              <a:latin typeface="メイリオ" panose="020B0604030504040204" pitchFamily="50" charset="-128"/>
              <a:ea typeface="メイリオ" panose="020B0604030504040204" pitchFamily="50" charset="-128"/>
            </a:rPr>
            <a:t>】</a:t>
          </a:r>
          <a:r>
            <a:rPr kumimoji="1" lang="ja-JP" altLang="en-US" sz="1600" b="0" u="none">
              <a:solidFill>
                <a:srgbClr val="000000"/>
              </a:solidFill>
              <a:latin typeface="メイリオ" panose="020B0604030504040204" pitchFamily="50" charset="-128"/>
              <a:ea typeface="メイリオ" panose="020B0604030504040204" pitchFamily="50" charset="-128"/>
            </a:rPr>
            <a:t>事業者名を入力してください</a:t>
          </a:r>
          <a:endParaRPr kumimoji="1" lang="en-US" altLang="ja-JP" sz="1600" b="0" u="none">
            <a:solidFill>
              <a:srgbClr val="000000"/>
            </a:solidFill>
            <a:latin typeface="メイリオ" panose="020B0604030504040204" pitchFamily="50" charset="-128"/>
            <a:ea typeface="メイリオ" panose="020B0604030504040204" pitchFamily="50" charset="-128"/>
          </a:endParaRPr>
        </a:p>
        <a:p>
          <a:pPr algn="l"/>
          <a:r>
            <a:rPr kumimoji="1" lang="ja-JP" altLang="en-US" sz="1600" b="0" u="none">
              <a:solidFill>
                <a:srgbClr val="000000"/>
              </a:solidFill>
              <a:latin typeface="メイリオ" panose="020B0604030504040204" pitchFamily="50" charset="-128"/>
              <a:ea typeface="メイリオ" panose="020B0604030504040204" pitchFamily="50" charset="-128"/>
            </a:rPr>
            <a:t>　・</a:t>
          </a:r>
          <a:r>
            <a:rPr kumimoji="1" lang="en-US" altLang="ja-JP" sz="1600" b="0" u="none">
              <a:solidFill>
                <a:srgbClr val="000000"/>
              </a:solidFill>
              <a:latin typeface="メイリオ" panose="020B0604030504040204" pitchFamily="50" charset="-128"/>
              <a:ea typeface="メイリオ" panose="020B0604030504040204" pitchFamily="50" charset="-128"/>
            </a:rPr>
            <a:t>40</a:t>
          </a:r>
          <a:r>
            <a:rPr kumimoji="1" lang="ja-JP" altLang="en-US" sz="1600" b="0" u="none">
              <a:solidFill>
                <a:srgbClr val="000000"/>
              </a:solidFill>
              <a:latin typeface="メイリオ" panose="020B0604030504040204" pitchFamily="50" charset="-128"/>
              <a:ea typeface="メイリオ" panose="020B0604030504040204" pitchFamily="50" charset="-128"/>
            </a:rPr>
            <a:t>字以内</a:t>
          </a:r>
          <a:r>
            <a:rPr kumimoji="1" lang="ja-JP" altLang="en-US" sz="1600" b="0" u="none">
              <a:solidFill>
                <a:srgbClr val="FF0000"/>
              </a:solidFill>
              <a:latin typeface="メイリオ" panose="020B0604030504040204" pitchFamily="50" charset="-128"/>
              <a:ea typeface="メイリオ" panose="020B0604030504040204" pitchFamily="50" charset="-128"/>
            </a:rPr>
            <a:t>（法人格は省略せずに入力）</a:t>
          </a:r>
          <a:endParaRPr kumimoji="1" lang="en-US" altLang="ja-JP" sz="1600" b="0" u="none">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10</xdr:col>
      <xdr:colOff>1953490</xdr:colOff>
      <xdr:row>0</xdr:row>
      <xdr:rowOff>0</xdr:rowOff>
    </xdr:from>
    <xdr:to>
      <xdr:col>14</xdr:col>
      <xdr:colOff>415637</xdr:colOff>
      <xdr:row>2</xdr:row>
      <xdr:rowOff>121226</xdr:rowOff>
    </xdr:to>
    <xdr:sp macro="" textlink="">
      <xdr:nvSpPr>
        <xdr:cNvPr id="5" name="吹き出し: 角を丸めた四角形 4">
          <a:extLst>
            <a:ext uri="{FF2B5EF4-FFF2-40B4-BE49-F238E27FC236}">
              <a16:creationId xmlns:a16="http://schemas.microsoft.com/office/drawing/2014/main" id="{4DCF46FB-6E49-4BD4-BD73-430D8CB23A56}"/>
            </a:ext>
          </a:extLst>
        </xdr:cNvPr>
        <xdr:cNvSpPr/>
      </xdr:nvSpPr>
      <xdr:spPr>
        <a:xfrm>
          <a:off x="27393899" y="0"/>
          <a:ext cx="7432965" cy="1385453"/>
        </a:xfrm>
        <a:prstGeom prst="wedgeRoundRectCallout">
          <a:avLst>
            <a:gd name="adj1" fmla="val -39153"/>
            <a:gd name="adj2" fmla="val -16265"/>
            <a:gd name="adj3" fmla="val 16667"/>
          </a:avLst>
        </a:prstGeom>
        <a:solidFill>
          <a:srgbClr val="FFFFCC"/>
        </a:solidFill>
        <a:ln w="349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1">
              <a:solidFill>
                <a:srgbClr val="000000"/>
              </a:solidFill>
              <a:latin typeface="メイリオ" panose="020B0604030504040204" pitchFamily="50" charset="-128"/>
              <a:ea typeface="メイリオ" panose="020B0604030504040204" pitchFamily="50" charset="-128"/>
            </a:rPr>
            <a:t>②</a:t>
          </a:r>
          <a:r>
            <a:rPr kumimoji="1" lang="en-US" altLang="ja-JP" sz="1600" b="1"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a:t>
          </a:r>
          <a:r>
            <a:rPr kumimoji="1" lang="ja-JP" altLang="en-US" sz="1600" b="1"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　製造事業者名</a:t>
          </a:r>
          <a:r>
            <a:rPr kumimoji="1" lang="en-US" altLang="ja-JP" sz="1600" b="1"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a:t>
          </a:r>
          <a:r>
            <a:rPr kumimoji="1" lang="ja-JP" altLang="en-US" sz="1600" b="1"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フリガナ</a:t>
          </a:r>
          <a:r>
            <a:rPr kumimoji="1" lang="en-US" altLang="ja-JP" sz="1600" b="1"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a:t>
          </a:r>
          <a:r>
            <a:rPr kumimoji="1" lang="ja-JP" altLang="en-US" sz="1600" b="1"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　</a:t>
          </a:r>
          <a:r>
            <a:rPr kumimoji="1" lang="en-US" altLang="ja-JP" sz="1600" b="1"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a:t>
          </a:r>
          <a:r>
            <a:rPr kumimoji="1" lang="ja-JP" altLang="en-US" sz="16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事業者名</a:t>
          </a:r>
          <a:r>
            <a:rPr kumimoji="1" lang="en-US" altLang="ja-JP" sz="16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a:t>
          </a:r>
          <a:r>
            <a:rPr kumimoji="1" lang="ja-JP" altLang="en-US" sz="16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フリガナ</a:t>
          </a:r>
          <a:r>
            <a:rPr kumimoji="1" lang="en-US" altLang="ja-JP" sz="16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a:t>
          </a:r>
          <a:r>
            <a:rPr kumimoji="1" lang="ja-JP" altLang="en-US" sz="16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を入力してください　</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000000"/>
              </a:solidFill>
              <a:effectLst/>
              <a:uLnTx/>
              <a:uFillTx/>
              <a:latin typeface="メイリオ" panose="020B0604030504040204" pitchFamily="50" charset="-128"/>
              <a:ea typeface="メイリオ" panose="020B0604030504040204" pitchFamily="50" charset="-128"/>
              <a:cs typeface="+mn-cs"/>
            </a:rPr>
            <a:t>　・全角カタカナで入力</a:t>
          </a:r>
          <a:r>
            <a:rPr kumimoji="1" lang="ja-JP" altLang="en-US" sz="1600" b="0" i="0" u="none" strike="noStrike" kern="0" cap="none" spc="0" normalizeH="0" baseline="0" noProof="0">
              <a:ln>
                <a:noFill/>
              </a:ln>
              <a:solidFill>
                <a:srgbClr val="FF0000"/>
              </a:solidFill>
              <a:effectLst/>
              <a:uLnTx/>
              <a:uFillTx/>
              <a:latin typeface="メイリオ" panose="020B0604030504040204" pitchFamily="50" charset="-128"/>
              <a:ea typeface="メイリオ" panose="020B0604030504040204" pitchFamily="50" charset="-128"/>
              <a:cs typeface="+mn-cs"/>
            </a:rPr>
            <a:t>（法人格は省略）</a:t>
          </a:r>
          <a:endParaRPr kumimoji="1" lang="en-US" altLang="ja-JP" sz="1600" b="0" i="0" u="none" strike="noStrike" kern="0" cap="none" spc="0" normalizeH="0" baseline="0" noProof="0">
            <a:ln>
              <a:noFill/>
            </a:ln>
            <a:solidFill>
              <a:srgbClr val="FF0000"/>
            </a:solidFill>
            <a:effectLst/>
            <a:uLnTx/>
            <a:uFillTx/>
            <a:latin typeface="メイリオ" panose="020B0604030504040204" pitchFamily="50" charset="-128"/>
            <a:ea typeface="メイリオ" panose="020B0604030504040204" pitchFamily="50" charset="-128"/>
            <a:cs typeface="+mn-cs"/>
          </a:endParaRPr>
        </a:p>
      </xdr:txBody>
    </xdr:sp>
    <xdr:clientData/>
  </xdr:twoCellAnchor>
  <xdr:twoCellAnchor>
    <xdr:from>
      <xdr:col>2</xdr:col>
      <xdr:colOff>2251362</xdr:colOff>
      <xdr:row>1</xdr:row>
      <xdr:rowOff>155862</xdr:rowOff>
    </xdr:from>
    <xdr:to>
      <xdr:col>2</xdr:col>
      <xdr:colOff>2770908</xdr:colOff>
      <xdr:row>1</xdr:row>
      <xdr:rowOff>623453</xdr:rowOff>
    </xdr:to>
    <xdr:sp macro="" textlink="">
      <xdr:nvSpPr>
        <xdr:cNvPr id="6" name="楕円 5">
          <a:extLst>
            <a:ext uri="{FF2B5EF4-FFF2-40B4-BE49-F238E27FC236}">
              <a16:creationId xmlns:a16="http://schemas.microsoft.com/office/drawing/2014/main" id="{938E0918-0F9F-6041-6686-F3290706A6C1}"/>
            </a:ext>
          </a:extLst>
        </xdr:cNvPr>
        <xdr:cNvSpPr/>
      </xdr:nvSpPr>
      <xdr:spPr>
        <a:xfrm>
          <a:off x="4433453" y="658089"/>
          <a:ext cx="519546" cy="467591"/>
        </a:xfrm>
        <a:prstGeom prst="ellipse">
          <a:avLst/>
        </a:prstGeom>
        <a:solidFill>
          <a:srgbClr val="FFFFCC"/>
        </a:solidFill>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800" b="1" kern="1200"/>
            <a:t>１</a:t>
          </a:r>
        </a:p>
      </xdr:txBody>
    </xdr:sp>
    <xdr:clientData/>
  </xdr:twoCellAnchor>
  <xdr:twoCellAnchor>
    <xdr:from>
      <xdr:col>4</xdr:col>
      <xdr:colOff>1797625</xdr:colOff>
      <xdr:row>1</xdr:row>
      <xdr:rowOff>152401</xdr:rowOff>
    </xdr:from>
    <xdr:to>
      <xdr:col>4</xdr:col>
      <xdr:colOff>2317171</xdr:colOff>
      <xdr:row>1</xdr:row>
      <xdr:rowOff>619992</xdr:rowOff>
    </xdr:to>
    <xdr:sp macro="" textlink="">
      <xdr:nvSpPr>
        <xdr:cNvPr id="7" name="楕円 6">
          <a:extLst>
            <a:ext uri="{FF2B5EF4-FFF2-40B4-BE49-F238E27FC236}">
              <a16:creationId xmlns:a16="http://schemas.microsoft.com/office/drawing/2014/main" id="{0483B715-EC60-4500-896A-BE55017E3AA3}"/>
            </a:ext>
          </a:extLst>
        </xdr:cNvPr>
        <xdr:cNvSpPr/>
      </xdr:nvSpPr>
      <xdr:spPr>
        <a:xfrm>
          <a:off x="9729352" y="654628"/>
          <a:ext cx="519546" cy="467591"/>
        </a:xfrm>
        <a:prstGeom prst="ellipse">
          <a:avLst/>
        </a:prstGeom>
        <a:solidFill>
          <a:srgbClr val="FFFFCC"/>
        </a:solidFill>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800" b="1" kern="1200"/>
            <a:t>２</a:t>
          </a:r>
        </a:p>
      </xdr:txBody>
    </xdr:sp>
    <xdr:clientData/>
  </xdr:twoCellAnchor>
  <xdr:twoCellAnchor>
    <xdr:from>
      <xdr:col>6</xdr:col>
      <xdr:colOff>2112817</xdr:colOff>
      <xdr:row>1</xdr:row>
      <xdr:rowOff>138547</xdr:rowOff>
    </xdr:from>
    <xdr:to>
      <xdr:col>6</xdr:col>
      <xdr:colOff>2653144</xdr:colOff>
      <xdr:row>1</xdr:row>
      <xdr:rowOff>606138</xdr:rowOff>
    </xdr:to>
    <xdr:sp macro="" textlink="">
      <xdr:nvSpPr>
        <xdr:cNvPr id="8" name="楕円 7">
          <a:extLst>
            <a:ext uri="{FF2B5EF4-FFF2-40B4-BE49-F238E27FC236}">
              <a16:creationId xmlns:a16="http://schemas.microsoft.com/office/drawing/2014/main" id="{3703AFB7-1269-473A-900A-1FD82752D728}"/>
            </a:ext>
          </a:extLst>
        </xdr:cNvPr>
        <xdr:cNvSpPr/>
      </xdr:nvSpPr>
      <xdr:spPr>
        <a:xfrm>
          <a:off x="15517090" y="640774"/>
          <a:ext cx="540327" cy="467591"/>
        </a:xfrm>
        <a:prstGeom prst="ellipse">
          <a:avLst/>
        </a:prstGeom>
        <a:solidFill>
          <a:srgbClr val="FFFFCC"/>
        </a:solidFill>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800" b="1" kern="1200"/>
            <a:t>３</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0</xdr:row>
      <xdr:rowOff>28575</xdr:rowOff>
    </xdr:from>
    <xdr:to>
      <xdr:col>5</xdr:col>
      <xdr:colOff>381000</xdr:colOff>
      <xdr:row>2</xdr:row>
      <xdr:rowOff>32808</xdr:rowOff>
    </xdr:to>
    <xdr:sp macro="" textlink="">
      <xdr:nvSpPr>
        <xdr:cNvPr id="2" name="角丸四角形 5">
          <a:extLst>
            <a:ext uri="{FF2B5EF4-FFF2-40B4-BE49-F238E27FC236}">
              <a16:creationId xmlns:a16="http://schemas.microsoft.com/office/drawing/2014/main" id="{91118D2C-7519-4547-9C39-293AC2011BBB}"/>
            </a:ext>
          </a:extLst>
        </xdr:cNvPr>
        <xdr:cNvSpPr/>
      </xdr:nvSpPr>
      <xdr:spPr>
        <a:xfrm>
          <a:off x="25400" y="25400"/>
          <a:ext cx="2994025" cy="404283"/>
        </a:xfrm>
        <a:prstGeom prst="roundRect">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kumimoji="1" lang="ja-JP" altLang="en-US" sz="1400" b="1"/>
            <a:t>建築外皮　＜断熱材＞／基準値</a:t>
          </a:r>
        </a:p>
      </xdr:txBody>
    </xdr:sp>
    <xdr:clientData/>
  </xdr:twoCellAnchor>
  <xdr:twoCellAnchor editAs="oneCell">
    <xdr:from>
      <xdr:col>0</xdr:col>
      <xdr:colOff>76201</xdr:colOff>
      <xdr:row>2</xdr:row>
      <xdr:rowOff>158750</xdr:rowOff>
    </xdr:from>
    <xdr:to>
      <xdr:col>11</xdr:col>
      <xdr:colOff>201104</xdr:colOff>
      <xdr:row>25</xdr:row>
      <xdr:rowOff>15875</xdr:rowOff>
    </xdr:to>
    <xdr:pic>
      <xdr:nvPicPr>
        <xdr:cNvPr id="6" name="図 5">
          <a:extLst>
            <a:ext uri="{FF2B5EF4-FFF2-40B4-BE49-F238E27FC236}">
              <a16:creationId xmlns:a16="http://schemas.microsoft.com/office/drawing/2014/main" id="{D307BBCE-FDBF-850F-2EB5-EA203F776FB7}"/>
            </a:ext>
          </a:extLst>
        </xdr:cNvPr>
        <xdr:cNvPicPr>
          <a:picLocks noChangeAspect="1"/>
        </xdr:cNvPicPr>
      </xdr:nvPicPr>
      <xdr:blipFill>
        <a:blip xmlns:r="http://schemas.openxmlformats.org/officeDocument/2006/relationships" r:embed="rId1"/>
        <a:stretch>
          <a:fillRect/>
        </a:stretch>
      </xdr:blipFill>
      <xdr:spPr>
        <a:xfrm>
          <a:off x="76201" y="558800"/>
          <a:ext cx="6801928" cy="44577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2878363</xdr:colOff>
      <xdr:row>21</xdr:row>
      <xdr:rowOff>155574</xdr:rowOff>
    </xdr:from>
    <xdr:to>
      <xdr:col>1</xdr:col>
      <xdr:colOff>3075213</xdr:colOff>
      <xdr:row>26</xdr:row>
      <xdr:rowOff>181428</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2878363" y="4364717"/>
          <a:ext cx="3743779" cy="1023711"/>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ja-JP" altLang="en-US" sz="2800"/>
            <a:t>編集不可</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65330;&#65297;&#24180;&#24230;%20&#35036;&#27491;&#65288;&#29983;&#29987;&#35373;&#20633;&#30465;&#12456;&#12493;&#65289;/03&#12288;&#35506;&#38988;&#12539;&#12479;&#12473;&#12463;/&#35069;&#21697;&#22411;&#30058;&#12510;&#12473;&#12479;&#36939;&#29992;/&#35069;&#21697;&#22411;&#30058;&#12522;&#12473;&#12488;&#31649;&#29702;&#349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2411;&#30058;&#12510;&#12473;&#12479;/4.&#36914;&#25431;&#31649;&#29702;/&#22411;&#30058;&#12522;&#12473;&#12488;&#31649;&#29702;&#349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メール管理表"/>
      <sheetName val="製品型番リスト管理表"/>
      <sheetName val="工業会提出用リスト"/>
      <sheetName val="不備内容管理表"/>
      <sheetName val="メーカー情報管一覧"/>
    </sheetNames>
    <sheetDataSet>
      <sheetData sheetId="0"/>
      <sheetData sheetId="1">
        <row r="5">
          <cell r="AY5" t="str">
            <v>日本工作機械工業会</v>
          </cell>
        </row>
        <row r="6">
          <cell r="AY6" t="str">
            <v>日本産業機械工業会</v>
          </cell>
        </row>
        <row r="7">
          <cell r="AY7" t="str">
            <v>日本印刷機械工業会</v>
          </cell>
        </row>
        <row r="8">
          <cell r="AY8" t="str">
            <v>日本鍛圧機械工業会</v>
          </cell>
        </row>
      </sheetData>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棚卸対象メーカーID"/>
      <sheetName val="リストベース"/>
      <sheetName val="モデルチェンジ管理"/>
      <sheetName val="メーカー情報"/>
      <sheetName val="型番リスト"/>
      <sheetName val="不備内容管理表"/>
      <sheetName val="変更・削除管理"/>
      <sheetName val="サンプルチェック数算出方法"/>
      <sheetName val="MC&amp;変更用FMT作成表"/>
      <sheetName val="型番マスタ運用担当"/>
      <sheetName val="data"/>
      <sheetName val="管理伝票"/>
      <sheetName val="申CS"/>
      <sheetName val="Sheet1"/>
    </sheetNames>
    <sheetDataSet>
      <sheetData sheetId="0"/>
      <sheetData sheetId="1"/>
      <sheetData sheetId="2"/>
      <sheetData sheetId="3"/>
      <sheetData sheetId="4">
        <row r="1">
          <cell r="AQ1">
            <v>0</v>
          </cell>
        </row>
        <row r="3">
          <cell r="AQ3" t="str">
            <v>受付or審査</v>
          </cell>
        </row>
        <row r="4">
          <cell r="AQ4" t="str">
            <v>レコード無効化フラグ</v>
          </cell>
        </row>
        <row r="5">
          <cell r="AQ5">
            <v>0</v>
          </cell>
        </row>
        <row r="6">
          <cell r="AQ6" t="str">
            <v>レコード無効化フラグ</v>
          </cell>
        </row>
        <row r="7">
          <cell r="AQ7" t="str">
            <v>×</v>
          </cell>
        </row>
        <row r="8">
          <cell r="AQ8">
            <v>0</v>
          </cell>
        </row>
        <row r="9">
          <cell r="AQ9">
            <v>0</v>
          </cell>
        </row>
        <row r="10">
          <cell r="AQ10">
            <v>0</v>
          </cell>
        </row>
        <row r="11">
          <cell r="AQ11">
            <v>0</v>
          </cell>
        </row>
        <row r="12">
          <cell r="AQ12">
            <v>0</v>
          </cell>
        </row>
        <row r="13">
          <cell r="AQ13">
            <v>0</v>
          </cell>
        </row>
        <row r="14">
          <cell r="AQ14" t="str">
            <v>×</v>
          </cell>
        </row>
        <row r="15">
          <cell r="AQ15">
            <v>0</v>
          </cell>
        </row>
        <row r="16">
          <cell r="AQ16">
            <v>0</v>
          </cell>
        </row>
        <row r="17">
          <cell r="AQ17" t="str">
            <v>×</v>
          </cell>
        </row>
        <row r="18">
          <cell r="AQ18">
            <v>0</v>
          </cell>
        </row>
        <row r="19">
          <cell r="AQ19" t="str">
            <v>×</v>
          </cell>
        </row>
        <row r="20">
          <cell r="AQ20">
            <v>0</v>
          </cell>
        </row>
        <row r="21">
          <cell r="AQ21" t="str">
            <v>×</v>
          </cell>
        </row>
        <row r="22">
          <cell r="AQ22">
            <v>0</v>
          </cell>
        </row>
        <row r="23">
          <cell r="AQ23" t="str">
            <v>×</v>
          </cell>
        </row>
        <row r="24">
          <cell r="AQ24" t="str">
            <v>×</v>
          </cell>
        </row>
        <row r="25">
          <cell r="AQ25" t="str">
            <v>×</v>
          </cell>
        </row>
        <row r="26">
          <cell r="AQ26" t="str">
            <v>×</v>
          </cell>
        </row>
        <row r="27">
          <cell r="AQ27" t="str">
            <v>×</v>
          </cell>
        </row>
        <row r="28">
          <cell r="AQ28" t="str">
            <v>×</v>
          </cell>
        </row>
        <row r="29">
          <cell r="AQ29" t="str">
            <v>×</v>
          </cell>
        </row>
        <row r="30">
          <cell r="AQ30" t="str">
            <v>×</v>
          </cell>
        </row>
        <row r="31">
          <cell r="AQ31" t="str">
            <v>×</v>
          </cell>
        </row>
        <row r="32">
          <cell r="AQ32" t="str">
            <v>×</v>
          </cell>
        </row>
        <row r="33">
          <cell r="AQ33" t="str">
            <v>×</v>
          </cell>
        </row>
        <row r="34">
          <cell r="AQ34">
            <v>0</v>
          </cell>
        </row>
        <row r="35">
          <cell r="AQ35">
            <v>0</v>
          </cell>
        </row>
        <row r="36">
          <cell r="AQ36">
            <v>0</v>
          </cell>
        </row>
        <row r="37">
          <cell r="AQ37">
            <v>0</v>
          </cell>
        </row>
        <row r="38">
          <cell r="AQ38">
            <v>0</v>
          </cell>
        </row>
        <row r="39">
          <cell r="AQ39">
            <v>0</v>
          </cell>
        </row>
        <row r="40">
          <cell r="AQ40">
            <v>0</v>
          </cell>
        </row>
        <row r="41">
          <cell r="AQ41">
            <v>0</v>
          </cell>
        </row>
        <row r="42">
          <cell r="AQ42">
            <v>0</v>
          </cell>
        </row>
        <row r="43">
          <cell r="AQ43">
            <v>0</v>
          </cell>
        </row>
        <row r="44">
          <cell r="AQ44">
            <v>0</v>
          </cell>
        </row>
        <row r="45">
          <cell r="AQ45" t="str">
            <v>×</v>
          </cell>
        </row>
        <row r="46">
          <cell r="AQ46" t="str">
            <v>×</v>
          </cell>
        </row>
        <row r="47">
          <cell r="AQ47">
            <v>0</v>
          </cell>
        </row>
        <row r="48">
          <cell r="AQ48" t="str">
            <v>×</v>
          </cell>
        </row>
        <row r="49">
          <cell r="AQ49">
            <v>0</v>
          </cell>
        </row>
        <row r="50">
          <cell r="AQ50" t="str">
            <v>×</v>
          </cell>
        </row>
        <row r="51">
          <cell r="AQ51">
            <v>0</v>
          </cell>
        </row>
        <row r="52">
          <cell r="AQ52">
            <v>0</v>
          </cell>
        </row>
        <row r="53">
          <cell r="AQ53">
            <v>0</v>
          </cell>
        </row>
        <row r="54">
          <cell r="AQ54">
            <v>0</v>
          </cell>
        </row>
        <row r="55">
          <cell r="AQ55">
            <v>0</v>
          </cell>
        </row>
        <row r="56">
          <cell r="AQ56" t="str">
            <v>×</v>
          </cell>
        </row>
        <row r="57">
          <cell r="AQ57" t="str">
            <v>×</v>
          </cell>
        </row>
        <row r="58">
          <cell r="AQ58">
            <v>0</v>
          </cell>
        </row>
        <row r="59">
          <cell r="AQ59">
            <v>0</v>
          </cell>
        </row>
        <row r="60">
          <cell r="AQ60" t="str">
            <v>×</v>
          </cell>
        </row>
        <row r="61">
          <cell r="AQ61">
            <v>0</v>
          </cell>
        </row>
        <row r="62">
          <cell r="AQ62">
            <v>0</v>
          </cell>
        </row>
        <row r="63">
          <cell r="AQ63" t="str">
            <v>×</v>
          </cell>
        </row>
        <row r="64">
          <cell r="AQ64">
            <v>0</v>
          </cell>
        </row>
        <row r="65">
          <cell r="AQ65">
            <v>0</v>
          </cell>
        </row>
        <row r="66">
          <cell r="AQ66">
            <v>0</v>
          </cell>
        </row>
        <row r="67">
          <cell r="AQ67" t="str">
            <v>×</v>
          </cell>
        </row>
        <row r="68">
          <cell r="AQ68" t="str">
            <v>×</v>
          </cell>
        </row>
        <row r="69">
          <cell r="AQ69">
            <v>0</v>
          </cell>
        </row>
        <row r="70">
          <cell r="AQ70">
            <v>0</v>
          </cell>
        </row>
        <row r="71">
          <cell r="AQ71">
            <v>0</v>
          </cell>
        </row>
        <row r="72">
          <cell r="AQ72" t="str">
            <v>×</v>
          </cell>
        </row>
        <row r="73">
          <cell r="AQ73" t="str">
            <v>×</v>
          </cell>
        </row>
        <row r="74">
          <cell r="AQ74">
            <v>0</v>
          </cell>
        </row>
        <row r="75">
          <cell r="AQ75" t="str">
            <v>×</v>
          </cell>
        </row>
        <row r="76">
          <cell r="AQ76">
            <v>0</v>
          </cell>
        </row>
        <row r="77">
          <cell r="AQ77" t="str">
            <v>×</v>
          </cell>
        </row>
        <row r="78">
          <cell r="AQ78">
            <v>0</v>
          </cell>
        </row>
        <row r="79">
          <cell r="AQ79">
            <v>0</v>
          </cell>
        </row>
        <row r="80">
          <cell r="AQ80">
            <v>0</v>
          </cell>
        </row>
        <row r="81">
          <cell r="AQ81">
            <v>0</v>
          </cell>
        </row>
        <row r="82">
          <cell r="AQ82" t="str">
            <v>×</v>
          </cell>
        </row>
        <row r="83">
          <cell r="AQ83">
            <v>0</v>
          </cell>
        </row>
        <row r="84">
          <cell r="AQ84" t="str">
            <v>×</v>
          </cell>
        </row>
        <row r="85">
          <cell r="AQ85" t="str">
            <v>×</v>
          </cell>
        </row>
        <row r="86">
          <cell r="AQ86" t="str">
            <v>×</v>
          </cell>
        </row>
        <row r="87">
          <cell r="AQ87" t="str">
            <v>×</v>
          </cell>
        </row>
        <row r="88">
          <cell r="AQ88">
            <v>0</v>
          </cell>
        </row>
        <row r="89">
          <cell r="AQ89">
            <v>0</v>
          </cell>
        </row>
        <row r="90">
          <cell r="AQ90">
            <v>0</v>
          </cell>
        </row>
        <row r="91">
          <cell r="AQ91" t="str">
            <v>×</v>
          </cell>
        </row>
        <row r="92">
          <cell r="AQ92">
            <v>0</v>
          </cell>
        </row>
        <row r="93">
          <cell r="AQ93">
            <v>0</v>
          </cell>
        </row>
        <row r="94">
          <cell r="AQ94" t="str">
            <v>×</v>
          </cell>
        </row>
        <row r="95">
          <cell r="AQ95">
            <v>0</v>
          </cell>
        </row>
        <row r="96">
          <cell r="AQ96">
            <v>0</v>
          </cell>
        </row>
        <row r="97">
          <cell r="AQ97">
            <v>0</v>
          </cell>
        </row>
        <row r="98">
          <cell r="AQ98">
            <v>0</v>
          </cell>
        </row>
        <row r="99">
          <cell r="AQ99" t="str">
            <v>×</v>
          </cell>
        </row>
        <row r="100">
          <cell r="AQ100" t="str">
            <v>×</v>
          </cell>
        </row>
        <row r="101">
          <cell r="AQ101">
            <v>0</v>
          </cell>
        </row>
        <row r="102">
          <cell r="AQ102" t="str">
            <v>×</v>
          </cell>
        </row>
        <row r="103">
          <cell r="AQ103">
            <v>0</v>
          </cell>
        </row>
        <row r="104">
          <cell r="AQ104" t="str">
            <v>×</v>
          </cell>
        </row>
        <row r="105">
          <cell r="AQ105">
            <v>0</v>
          </cell>
        </row>
        <row r="106">
          <cell r="AQ106" t="str">
            <v>×</v>
          </cell>
        </row>
        <row r="107">
          <cell r="AQ107">
            <v>0</v>
          </cell>
        </row>
        <row r="108">
          <cell r="AQ108" t="str">
            <v>×</v>
          </cell>
        </row>
        <row r="109">
          <cell r="AQ109">
            <v>0</v>
          </cell>
        </row>
        <row r="110">
          <cell r="AQ110" t="str">
            <v>×</v>
          </cell>
        </row>
        <row r="111">
          <cell r="AQ111" t="str">
            <v>×</v>
          </cell>
        </row>
        <row r="112">
          <cell r="AQ112">
            <v>0</v>
          </cell>
        </row>
        <row r="113">
          <cell r="AQ113">
            <v>0</v>
          </cell>
        </row>
        <row r="114">
          <cell r="AQ114">
            <v>0</v>
          </cell>
        </row>
        <row r="115">
          <cell r="AQ115">
            <v>0</v>
          </cell>
        </row>
        <row r="116">
          <cell r="AQ116">
            <v>0</v>
          </cell>
        </row>
        <row r="117">
          <cell r="AQ117" t="str">
            <v>×</v>
          </cell>
        </row>
        <row r="118">
          <cell r="AQ118">
            <v>0</v>
          </cell>
        </row>
        <row r="119">
          <cell r="AQ119">
            <v>0</v>
          </cell>
        </row>
        <row r="120">
          <cell r="AQ120">
            <v>0</v>
          </cell>
        </row>
        <row r="121">
          <cell r="AQ121" t="str">
            <v>×</v>
          </cell>
        </row>
        <row r="122">
          <cell r="AQ122" t="str">
            <v>×</v>
          </cell>
        </row>
        <row r="123">
          <cell r="AQ123">
            <v>0</v>
          </cell>
        </row>
        <row r="124">
          <cell r="AQ124">
            <v>0</v>
          </cell>
        </row>
        <row r="125">
          <cell r="AQ125">
            <v>0</v>
          </cell>
        </row>
        <row r="126">
          <cell r="AQ126" t="str">
            <v>×</v>
          </cell>
        </row>
        <row r="127">
          <cell r="AQ127">
            <v>0</v>
          </cell>
        </row>
        <row r="128">
          <cell r="AQ128">
            <v>0</v>
          </cell>
        </row>
        <row r="129">
          <cell r="AQ129">
            <v>0</v>
          </cell>
        </row>
        <row r="130">
          <cell r="AQ130" t="str">
            <v>×</v>
          </cell>
        </row>
        <row r="131">
          <cell r="AQ131">
            <v>0</v>
          </cell>
        </row>
        <row r="132">
          <cell r="AQ132" t="str">
            <v>×</v>
          </cell>
        </row>
        <row r="133">
          <cell r="AQ133" t="str">
            <v>×</v>
          </cell>
        </row>
        <row r="134">
          <cell r="AQ134" t="str">
            <v>×</v>
          </cell>
        </row>
        <row r="135">
          <cell r="AQ135">
            <v>0</v>
          </cell>
        </row>
        <row r="136">
          <cell r="AQ136" t="str">
            <v>×</v>
          </cell>
        </row>
        <row r="137">
          <cell r="AQ137">
            <v>0</v>
          </cell>
        </row>
        <row r="138">
          <cell r="AQ138">
            <v>0</v>
          </cell>
        </row>
        <row r="139">
          <cell r="AQ139">
            <v>0</v>
          </cell>
        </row>
        <row r="140">
          <cell r="AQ140">
            <v>0</v>
          </cell>
        </row>
        <row r="141">
          <cell r="AQ141">
            <v>0</v>
          </cell>
        </row>
        <row r="142">
          <cell r="AQ142" t="str">
            <v>×</v>
          </cell>
        </row>
        <row r="143">
          <cell r="AQ143" t="str">
            <v>×</v>
          </cell>
        </row>
        <row r="144">
          <cell r="AQ144" t="str">
            <v>×</v>
          </cell>
        </row>
        <row r="145">
          <cell r="AQ145" t="str">
            <v>×</v>
          </cell>
        </row>
        <row r="146">
          <cell r="AQ146">
            <v>0</v>
          </cell>
        </row>
        <row r="147">
          <cell r="AQ147" t="str">
            <v>×</v>
          </cell>
        </row>
        <row r="148">
          <cell r="AQ148">
            <v>0</v>
          </cell>
        </row>
        <row r="149">
          <cell r="AQ149" t="str">
            <v>×</v>
          </cell>
        </row>
        <row r="150">
          <cell r="AQ150">
            <v>0</v>
          </cell>
        </row>
        <row r="151">
          <cell r="AQ151" t="str">
            <v>×</v>
          </cell>
        </row>
        <row r="152">
          <cell r="AQ152">
            <v>0</v>
          </cell>
        </row>
        <row r="153">
          <cell r="AQ153" t="str">
            <v>×</v>
          </cell>
        </row>
        <row r="154">
          <cell r="AQ154" t="str">
            <v>×</v>
          </cell>
        </row>
        <row r="155">
          <cell r="AQ155">
            <v>0</v>
          </cell>
        </row>
        <row r="156">
          <cell r="AQ156">
            <v>0</v>
          </cell>
        </row>
        <row r="157">
          <cell r="AQ157">
            <v>0</v>
          </cell>
        </row>
        <row r="158">
          <cell r="AQ158">
            <v>0</v>
          </cell>
        </row>
        <row r="159">
          <cell r="AQ159" t="str">
            <v>×</v>
          </cell>
        </row>
        <row r="160">
          <cell r="AQ160">
            <v>0</v>
          </cell>
        </row>
        <row r="161">
          <cell r="AQ161">
            <v>0</v>
          </cell>
        </row>
        <row r="162">
          <cell r="AQ162">
            <v>0</v>
          </cell>
        </row>
        <row r="163">
          <cell r="AQ163" t="str">
            <v>×</v>
          </cell>
        </row>
        <row r="164">
          <cell r="AQ164">
            <v>0</v>
          </cell>
        </row>
        <row r="165">
          <cell r="AQ165">
            <v>0</v>
          </cell>
        </row>
        <row r="166">
          <cell r="AQ166">
            <v>0</v>
          </cell>
        </row>
        <row r="167">
          <cell r="AQ167">
            <v>0</v>
          </cell>
        </row>
        <row r="168">
          <cell r="AQ168">
            <v>0</v>
          </cell>
        </row>
        <row r="169">
          <cell r="AQ169" t="str">
            <v>×</v>
          </cell>
        </row>
        <row r="170">
          <cell r="AQ170">
            <v>0</v>
          </cell>
        </row>
        <row r="171">
          <cell r="AQ171">
            <v>0</v>
          </cell>
        </row>
        <row r="172">
          <cell r="AQ172">
            <v>0</v>
          </cell>
        </row>
        <row r="173">
          <cell r="AQ173" t="str">
            <v>×</v>
          </cell>
        </row>
        <row r="174">
          <cell r="AQ174">
            <v>0</v>
          </cell>
        </row>
        <row r="175">
          <cell r="AQ175" t="str">
            <v>×</v>
          </cell>
        </row>
        <row r="176">
          <cell r="AQ176">
            <v>0</v>
          </cell>
        </row>
        <row r="177">
          <cell r="AQ177" t="str">
            <v>×</v>
          </cell>
        </row>
        <row r="178">
          <cell r="AQ178">
            <v>0</v>
          </cell>
        </row>
        <row r="179">
          <cell r="AQ179">
            <v>0</v>
          </cell>
        </row>
        <row r="180">
          <cell r="AQ180" t="str">
            <v>×</v>
          </cell>
        </row>
        <row r="181">
          <cell r="AQ181">
            <v>0</v>
          </cell>
        </row>
        <row r="182">
          <cell r="AQ182" t="str">
            <v>×</v>
          </cell>
        </row>
        <row r="183">
          <cell r="AQ183">
            <v>0</v>
          </cell>
        </row>
        <row r="184">
          <cell r="AQ184" t="str">
            <v>×</v>
          </cell>
        </row>
        <row r="185">
          <cell r="AQ185" t="str">
            <v>×</v>
          </cell>
        </row>
        <row r="186">
          <cell r="AQ186">
            <v>0</v>
          </cell>
        </row>
        <row r="187">
          <cell r="AQ187" t="str">
            <v>×</v>
          </cell>
        </row>
        <row r="188">
          <cell r="AQ188">
            <v>0</v>
          </cell>
        </row>
        <row r="189">
          <cell r="AQ189" t="str">
            <v>×</v>
          </cell>
        </row>
        <row r="190">
          <cell r="AQ190">
            <v>0</v>
          </cell>
        </row>
        <row r="191">
          <cell r="AQ191">
            <v>0</v>
          </cell>
        </row>
        <row r="192">
          <cell r="AQ192" t="str">
            <v>×</v>
          </cell>
        </row>
        <row r="193">
          <cell r="AQ193" t="str">
            <v>×</v>
          </cell>
        </row>
        <row r="194">
          <cell r="AQ194">
            <v>0</v>
          </cell>
        </row>
        <row r="195">
          <cell r="AQ195" t="str">
            <v>×</v>
          </cell>
        </row>
        <row r="196">
          <cell r="AQ196" t="str">
            <v>×</v>
          </cell>
        </row>
        <row r="197">
          <cell r="AQ197">
            <v>0</v>
          </cell>
        </row>
        <row r="198">
          <cell r="AQ198" t="str">
            <v>×</v>
          </cell>
        </row>
        <row r="199">
          <cell r="AQ199">
            <v>0</v>
          </cell>
        </row>
        <row r="200">
          <cell r="AQ200">
            <v>0</v>
          </cell>
        </row>
        <row r="201">
          <cell r="AQ201" t="str">
            <v>×</v>
          </cell>
        </row>
        <row r="202">
          <cell r="AQ202">
            <v>0</v>
          </cell>
        </row>
        <row r="203">
          <cell r="AQ203" t="str">
            <v>×</v>
          </cell>
        </row>
        <row r="204">
          <cell r="AQ204">
            <v>0</v>
          </cell>
        </row>
        <row r="205">
          <cell r="AQ205">
            <v>0</v>
          </cell>
        </row>
        <row r="206">
          <cell r="AQ206" t="str">
            <v>×</v>
          </cell>
        </row>
        <row r="207">
          <cell r="AQ207">
            <v>0</v>
          </cell>
        </row>
        <row r="208">
          <cell r="AQ208">
            <v>0</v>
          </cell>
        </row>
        <row r="209">
          <cell r="AQ209" t="str">
            <v>×</v>
          </cell>
        </row>
        <row r="210">
          <cell r="AQ210" t="str">
            <v>×</v>
          </cell>
        </row>
        <row r="211">
          <cell r="AQ211" t="str">
            <v>×</v>
          </cell>
        </row>
        <row r="212">
          <cell r="AQ212">
            <v>0</v>
          </cell>
        </row>
        <row r="213">
          <cell r="AQ213">
            <v>0</v>
          </cell>
        </row>
        <row r="214">
          <cell r="AQ214">
            <v>0</v>
          </cell>
        </row>
        <row r="215">
          <cell r="AQ215">
            <v>0</v>
          </cell>
        </row>
        <row r="216">
          <cell r="AQ216">
            <v>0</v>
          </cell>
        </row>
        <row r="217">
          <cell r="AQ217">
            <v>0</v>
          </cell>
        </row>
        <row r="218">
          <cell r="AQ218">
            <v>0</v>
          </cell>
        </row>
        <row r="219">
          <cell r="AQ219">
            <v>0</v>
          </cell>
        </row>
        <row r="220">
          <cell r="AQ220" t="str">
            <v>×</v>
          </cell>
        </row>
        <row r="221">
          <cell r="AQ221">
            <v>0</v>
          </cell>
        </row>
        <row r="222">
          <cell r="AQ222" t="str">
            <v>×</v>
          </cell>
        </row>
        <row r="223">
          <cell r="AQ223">
            <v>0</v>
          </cell>
        </row>
        <row r="224">
          <cell r="AQ224">
            <v>0</v>
          </cell>
        </row>
        <row r="225">
          <cell r="AQ225">
            <v>0</v>
          </cell>
        </row>
        <row r="226">
          <cell r="AQ226" t="str">
            <v>×</v>
          </cell>
        </row>
        <row r="227">
          <cell r="AQ227" t="str">
            <v>×</v>
          </cell>
        </row>
        <row r="228">
          <cell r="AQ228">
            <v>0</v>
          </cell>
        </row>
        <row r="229">
          <cell r="AQ229" t="str">
            <v>×</v>
          </cell>
        </row>
        <row r="230">
          <cell r="AQ230">
            <v>0</v>
          </cell>
        </row>
        <row r="231">
          <cell r="AQ231" t="str">
            <v>×</v>
          </cell>
        </row>
        <row r="232">
          <cell r="AQ232">
            <v>0</v>
          </cell>
        </row>
        <row r="233">
          <cell r="AQ233">
            <v>0</v>
          </cell>
        </row>
        <row r="234">
          <cell r="AQ234" t="str">
            <v>×</v>
          </cell>
        </row>
        <row r="235">
          <cell r="AQ235" t="str">
            <v>×</v>
          </cell>
        </row>
        <row r="236">
          <cell r="AQ236">
            <v>0</v>
          </cell>
        </row>
        <row r="237">
          <cell r="AQ237">
            <v>0</v>
          </cell>
        </row>
        <row r="238">
          <cell r="AQ238">
            <v>0</v>
          </cell>
        </row>
        <row r="239">
          <cell r="AQ239">
            <v>0</v>
          </cell>
        </row>
        <row r="240">
          <cell r="AQ240">
            <v>0</v>
          </cell>
        </row>
        <row r="241">
          <cell r="AQ241" t="str">
            <v>×</v>
          </cell>
        </row>
        <row r="242">
          <cell r="AQ242">
            <v>0</v>
          </cell>
        </row>
        <row r="243">
          <cell r="AQ243" t="str">
            <v>×</v>
          </cell>
        </row>
        <row r="244">
          <cell r="AQ244">
            <v>0</v>
          </cell>
        </row>
        <row r="245">
          <cell r="AQ245">
            <v>0</v>
          </cell>
        </row>
        <row r="246">
          <cell r="AQ246">
            <v>0</v>
          </cell>
        </row>
        <row r="247">
          <cell r="AQ247">
            <v>0</v>
          </cell>
        </row>
        <row r="248">
          <cell r="AQ248">
            <v>0</v>
          </cell>
        </row>
        <row r="249">
          <cell r="AQ249">
            <v>0</v>
          </cell>
        </row>
        <row r="250">
          <cell r="AQ250">
            <v>0</v>
          </cell>
        </row>
        <row r="251">
          <cell r="AQ251">
            <v>0</v>
          </cell>
        </row>
        <row r="252">
          <cell r="AQ252" t="str">
            <v>×</v>
          </cell>
        </row>
        <row r="253">
          <cell r="AQ253">
            <v>0</v>
          </cell>
        </row>
        <row r="254">
          <cell r="AQ254" t="str">
            <v>×</v>
          </cell>
        </row>
        <row r="255">
          <cell r="AQ255">
            <v>0</v>
          </cell>
        </row>
        <row r="256">
          <cell r="AQ256" t="str">
            <v>×</v>
          </cell>
        </row>
        <row r="257">
          <cell r="AQ257" t="str">
            <v>×</v>
          </cell>
        </row>
        <row r="258">
          <cell r="AQ258">
            <v>0</v>
          </cell>
        </row>
        <row r="259">
          <cell r="AQ259" t="str">
            <v>×</v>
          </cell>
        </row>
        <row r="260">
          <cell r="AQ260">
            <v>0</v>
          </cell>
        </row>
        <row r="261">
          <cell r="AQ261">
            <v>0</v>
          </cell>
        </row>
        <row r="262">
          <cell r="AQ262" t="str">
            <v>×</v>
          </cell>
        </row>
        <row r="263">
          <cell r="AQ263">
            <v>0</v>
          </cell>
        </row>
        <row r="264">
          <cell r="AQ264">
            <v>0</v>
          </cell>
        </row>
        <row r="265">
          <cell r="AQ265">
            <v>0</v>
          </cell>
        </row>
        <row r="266">
          <cell r="AQ266">
            <v>0</v>
          </cell>
        </row>
        <row r="267">
          <cell r="AQ267" t="str">
            <v>×</v>
          </cell>
        </row>
        <row r="268">
          <cell r="AQ268" t="str">
            <v>×</v>
          </cell>
        </row>
        <row r="269">
          <cell r="AQ269">
            <v>0</v>
          </cell>
        </row>
        <row r="270">
          <cell r="AQ270" t="str">
            <v>×</v>
          </cell>
        </row>
        <row r="271">
          <cell r="AQ271">
            <v>0</v>
          </cell>
        </row>
        <row r="272">
          <cell r="AQ272">
            <v>0</v>
          </cell>
        </row>
        <row r="273">
          <cell r="AQ273">
            <v>0</v>
          </cell>
        </row>
        <row r="274">
          <cell r="AQ274">
            <v>0</v>
          </cell>
        </row>
        <row r="275">
          <cell r="AQ275">
            <v>0</v>
          </cell>
        </row>
        <row r="276">
          <cell r="AQ276">
            <v>0</v>
          </cell>
        </row>
        <row r="277">
          <cell r="AQ277">
            <v>0</v>
          </cell>
        </row>
        <row r="278">
          <cell r="AQ278">
            <v>0</v>
          </cell>
        </row>
        <row r="279">
          <cell r="AQ279">
            <v>0</v>
          </cell>
        </row>
        <row r="280">
          <cell r="AQ280">
            <v>0</v>
          </cell>
        </row>
        <row r="281">
          <cell r="AQ281">
            <v>0</v>
          </cell>
        </row>
        <row r="282">
          <cell r="AQ282">
            <v>0</v>
          </cell>
        </row>
        <row r="283">
          <cell r="AQ283">
            <v>0</v>
          </cell>
        </row>
        <row r="284">
          <cell r="AQ284">
            <v>0</v>
          </cell>
        </row>
        <row r="285">
          <cell r="AQ285">
            <v>0</v>
          </cell>
        </row>
        <row r="286">
          <cell r="AQ286">
            <v>0</v>
          </cell>
        </row>
        <row r="287">
          <cell r="AQ287">
            <v>0</v>
          </cell>
        </row>
        <row r="288">
          <cell r="AQ288">
            <v>0</v>
          </cell>
        </row>
        <row r="289">
          <cell r="AQ289">
            <v>0</v>
          </cell>
        </row>
        <row r="290">
          <cell r="AQ290">
            <v>0</v>
          </cell>
        </row>
        <row r="291">
          <cell r="AQ291">
            <v>0</v>
          </cell>
        </row>
        <row r="292">
          <cell r="AQ292">
            <v>0</v>
          </cell>
        </row>
        <row r="293">
          <cell r="AQ293">
            <v>0</v>
          </cell>
        </row>
        <row r="294">
          <cell r="AQ294">
            <v>0</v>
          </cell>
        </row>
        <row r="295">
          <cell r="AQ295">
            <v>0</v>
          </cell>
        </row>
        <row r="296">
          <cell r="AQ296">
            <v>0</v>
          </cell>
        </row>
        <row r="297">
          <cell r="AQ297">
            <v>0</v>
          </cell>
        </row>
        <row r="298">
          <cell r="AQ298">
            <v>0</v>
          </cell>
        </row>
        <row r="299">
          <cell r="AQ299">
            <v>0</v>
          </cell>
        </row>
        <row r="300">
          <cell r="AQ300">
            <v>0</v>
          </cell>
        </row>
        <row r="301">
          <cell r="AQ301">
            <v>0</v>
          </cell>
        </row>
        <row r="302">
          <cell r="AQ302">
            <v>0</v>
          </cell>
        </row>
        <row r="303">
          <cell r="AQ303">
            <v>0</v>
          </cell>
        </row>
        <row r="304">
          <cell r="AQ304">
            <v>0</v>
          </cell>
        </row>
        <row r="305">
          <cell r="AQ305">
            <v>0</v>
          </cell>
        </row>
        <row r="306">
          <cell r="AQ306">
            <v>0</v>
          </cell>
        </row>
        <row r="307">
          <cell r="AQ307">
            <v>0</v>
          </cell>
        </row>
        <row r="308">
          <cell r="AQ308">
            <v>0</v>
          </cell>
        </row>
        <row r="309">
          <cell r="AQ309">
            <v>0</v>
          </cell>
        </row>
        <row r="310">
          <cell r="AQ310">
            <v>0</v>
          </cell>
        </row>
        <row r="311">
          <cell r="AQ311">
            <v>0</v>
          </cell>
        </row>
        <row r="312">
          <cell r="AQ312">
            <v>0</v>
          </cell>
        </row>
        <row r="313">
          <cell r="AQ313">
            <v>0</v>
          </cell>
        </row>
        <row r="314">
          <cell r="AQ314">
            <v>0</v>
          </cell>
        </row>
        <row r="315">
          <cell r="AQ315">
            <v>0</v>
          </cell>
        </row>
        <row r="316">
          <cell r="AQ316">
            <v>0</v>
          </cell>
        </row>
        <row r="317">
          <cell r="AQ317">
            <v>0</v>
          </cell>
        </row>
        <row r="318">
          <cell r="AQ318">
            <v>0</v>
          </cell>
        </row>
        <row r="319">
          <cell r="AQ319">
            <v>0</v>
          </cell>
        </row>
        <row r="320">
          <cell r="AQ320" t="str">
            <v>×</v>
          </cell>
        </row>
        <row r="321">
          <cell r="AQ321">
            <v>0</v>
          </cell>
        </row>
        <row r="322">
          <cell r="AQ322">
            <v>0</v>
          </cell>
        </row>
        <row r="323">
          <cell r="AQ323">
            <v>0</v>
          </cell>
        </row>
        <row r="324">
          <cell r="AQ324">
            <v>0</v>
          </cell>
        </row>
        <row r="325">
          <cell r="AQ325" t="str">
            <v>×</v>
          </cell>
        </row>
        <row r="326">
          <cell r="AQ326" t="str">
            <v>×</v>
          </cell>
        </row>
        <row r="327">
          <cell r="AQ327">
            <v>0</v>
          </cell>
        </row>
        <row r="328">
          <cell r="AQ328" t="str">
            <v>×</v>
          </cell>
        </row>
        <row r="329">
          <cell r="AQ329" t="str">
            <v>×</v>
          </cell>
        </row>
        <row r="330">
          <cell r="AQ330">
            <v>0</v>
          </cell>
        </row>
        <row r="331">
          <cell r="AQ331">
            <v>0</v>
          </cell>
        </row>
        <row r="332">
          <cell r="AQ332" t="str">
            <v>×</v>
          </cell>
        </row>
        <row r="333">
          <cell r="AQ333">
            <v>0</v>
          </cell>
        </row>
        <row r="334">
          <cell r="AQ334">
            <v>0</v>
          </cell>
        </row>
        <row r="335">
          <cell r="AQ335" t="str">
            <v>×</v>
          </cell>
        </row>
        <row r="336">
          <cell r="AQ336">
            <v>0</v>
          </cell>
        </row>
        <row r="337">
          <cell r="AQ337">
            <v>0</v>
          </cell>
        </row>
        <row r="338">
          <cell r="AQ338">
            <v>0</v>
          </cell>
        </row>
        <row r="339">
          <cell r="AQ339">
            <v>0</v>
          </cell>
        </row>
        <row r="340">
          <cell r="AQ340">
            <v>0</v>
          </cell>
        </row>
        <row r="341">
          <cell r="AQ341">
            <v>0</v>
          </cell>
        </row>
        <row r="342">
          <cell r="AQ342">
            <v>0</v>
          </cell>
        </row>
        <row r="343">
          <cell r="AQ343">
            <v>0</v>
          </cell>
        </row>
        <row r="344">
          <cell r="AQ344">
            <v>0</v>
          </cell>
        </row>
        <row r="345">
          <cell r="AQ345">
            <v>0</v>
          </cell>
        </row>
        <row r="346">
          <cell r="AQ346">
            <v>0</v>
          </cell>
        </row>
        <row r="347">
          <cell r="AQ347">
            <v>0</v>
          </cell>
        </row>
        <row r="348">
          <cell r="AQ348">
            <v>0</v>
          </cell>
        </row>
        <row r="349">
          <cell r="AQ349">
            <v>0</v>
          </cell>
        </row>
        <row r="350">
          <cell r="AQ350">
            <v>0</v>
          </cell>
        </row>
        <row r="351">
          <cell r="AQ351">
            <v>0</v>
          </cell>
        </row>
        <row r="352">
          <cell r="AQ352">
            <v>0</v>
          </cell>
        </row>
        <row r="353">
          <cell r="AQ353">
            <v>0</v>
          </cell>
        </row>
        <row r="354">
          <cell r="AQ354">
            <v>0</v>
          </cell>
        </row>
        <row r="355">
          <cell r="AQ355" t="str">
            <v>×</v>
          </cell>
        </row>
        <row r="356">
          <cell r="AQ356">
            <v>0</v>
          </cell>
        </row>
        <row r="357">
          <cell r="AQ357">
            <v>0</v>
          </cell>
        </row>
        <row r="358">
          <cell r="AQ358">
            <v>0</v>
          </cell>
        </row>
        <row r="359">
          <cell r="AQ359">
            <v>0</v>
          </cell>
        </row>
        <row r="360">
          <cell r="AQ360">
            <v>0</v>
          </cell>
        </row>
        <row r="361">
          <cell r="AQ361">
            <v>0</v>
          </cell>
        </row>
        <row r="362">
          <cell r="AQ362" t="str">
            <v>×</v>
          </cell>
        </row>
        <row r="363">
          <cell r="AQ363" t="str">
            <v>×</v>
          </cell>
        </row>
        <row r="364">
          <cell r="AQ364">
            <v>0</v>
          </cell>
        </row>
        <row r="365">
          <cell r="AQ365" t="str">
            <v>×</v>
          </cell>
        </row>
        <row r="366">
          <cell r="AQ366">
            <v>0</v>
          </cell>
        </row>
        <row r="367">
          <cell r="AQ367">
            <v>0</v>
          </cell>
        </row>
        <row r="368">
          <cell r="AQ368" t="str">
            <v>×</v>
          </cell>
        </row>
        <row r="369">
          <cell r="AQ369">
            <v>0</v>
          </cell>
        </row>
        <row r="370">
          <cell r="AQ370">
            <v>0</v>
          </cell>
        </row>
        <row r="371">
          <cell r="AQ371">
            <v>0</v>
          </cell>
        </row>
        <row r="372">
          <cell r="AQ372">
            <v>0</v>
          </cell>
        </row>
        <row r="373">
          <cell r="AQ373" t="str">
            <v>×</v>
          </cell>
        </row>
        <row r="374">
          <cell r="AQ374">
            <v>0</v>
          </cell>
        </row>
        <row r="375">
          <cell r="AQ375">
            <v>0</v>
          </cell>
        </row>
        <row r="376">
          <cell r="AQ376">
            <v>0</v>
          </cell>
        </row>
        <row r="377">
          <cell r="AQ377">
            <v>0</v>
          </cell>
        </row>
        <row r="378">
          <cell r="AQ378">
            <v>0</v>
          </cell>
        </row>
        <row r="379">
          <cell r="AQ379">
            <v>0</v>
          </cell>
        </row>
        <row r="380">
          <cell r="AQ380">
            <v>0</v>
          </cell>
        </row>
        <row r="381">
          <cell r="AQ381">
            <v>0</v>
          </cell>
        </row>
        <row r="382">
          <cell r="AQ382" t="str">
            <v>×</v>
          </cell>
        </row>
        <row r="383">
          <cell r="AQ383">
            <v>0</v>
          </cell>
        </row>
        <row r="384">
          <cell r="AQ384">
            <v>0</v>
          </cell>
        </row>
        <row r="385">
          <cell r="AQ385">
            <v>0</v>
          </cell>
        </row>
        <row r="386">
          <cell r="AQ386">
            <v>0</v>
          </cell>
        </row>
        <row r="387">
          <cell r="AQ387">
            <v>0</v>
          </cell>
        </row>
        <row r="388">
          <cell r="AQ388">
            <v>0</v>
          </cell>
        </row>
        <row r="389">
          <cell r="AQ389">
            <v>0</v>
          </cell>
        </row>
        <row r="390">
          <cell r="AQ390" t="str">
            <v>×</v>
          </cell>
        </row>
        <row r="391">
          <cell r="AQ391">
            <v>0</v>
          </cell>
        </row>
        <row r="392">
          <cell r="AQ392" t="str">
            <v>×</v>
          </cell>
        </row>
        <row r="393">
          <cell r="AQ393">
            <v>0</v>
          </cell>
        </row>
        <row r="394">
          <cell r="AQ394">
            <v>0</v>
          </cell>
        </row>
        <row r="395">
          <cell r="AQ395" t="str">
            <v>×</v>
          </cell>
        </row>
        <row r="396">
          <cell r="AQ396">
            <v>0</v>
          </cell>
        </row>
        <row r="397">
          <cell r="AQ397">
            <v>0</v>
          </cell>
        </row>
        <row r="398">
          <cell r="AQ398" t="str">
            <v>×</v>
          </cell>
        </row>
        <row r="399">
          <cell r="AQ399">
            <v>0</v>
          </cell>
        </row>
        <row r="400">
          <cell r="AQ400" t="str">
            <v>×</v>
          </cell>
        </row>
        <row r="401">
          <cell r="AQ401">
            <v>0</v>
          </cell>
        </row>
        <row r="402">
          <cell r="AQ402">
            <v>0</v>
          </cell>
        </row>
        <row r="403">
          <cell r="AQ403" t="str">
            <v>×</v>
          </cell>
        </row>
        <row r="404">
          <cell r="AQ404">
            <v>0</v>
          </cell>
        </row>
        <row r="405">
          <cell r="AQ405" t="str">
            <v>×</v>
          </cell>
        </row>
        <row r="406">
          <cell r="AQ406" t="str">
            <v>×</v>
          </cell>
        </row>
        <row r="407">
          <cell r="AQ407" t="str">
            <v>×</v>
          </cell>
        </row>
        <row r="408">
          <cell r="AQ408">
            <v>0</v>
          </cell>
        </row>
        <row r="409">
          <cell r="AQ409" t="str">
            <v>×</v>
          </cell>
        </row>
        <row r="410">
          <cell r="AQ410">
            <v>0</v>
          </cell>
        </row>
        <row r="411">
          <cell r="AQ411">
            <v>0</v>
          </cell>
        </row>
        <row r="412">
          <cell r="AQ412">
            <v>0</v>
          </cell>
        </row>
        <row r="413">
          <cell r="AQ413">
            <v>0</v>
          </cell>
        </row>
        <row r="414">
          <cell r="AQ414">
            <v>0</v>
          </cell>
        </row>
        <row r="415">
          <cell r="AQ415">
            <v>0</v>
          </cell>
        </row>
        <row r="416">
          <cell r="AQ416" t="str">
            <v>×</v>
          </cell>
        </row>
        <row r="417">
          <cell r="AQ417">
            <v>0</v>
          </cell>
        </row>
        <row r="418">
          <cell r="AQ418">
            <v>0</v>
          </cell>
        </row>
        <row r="419">
          <cell r="AQ419">
            <v>0</v>
          </cell>
        </row>
        <row r="420">
          <cell r="AQ420">
            <v>0</v>
          </cell>
        </row>
        <row r="421">
          <cell r="AQ421">
            <v>0</v>
          </cell>
        </row>
        <row r="422">
          <cell r="AQ422">
            <v>0</v>
          </cell>
        </row>
        <row r="423">
          <cell r="AQ423">
            <v>0</v>
          </cell>
        </row>
        <row r="424">
          <cell r="AQ424">
            <v>0</v>
          </cell>
        </row>
        <row r="425">
          <cell r="AQ425">
            <v>0</v>
          </cell>
        </row>
        <row r="426">
          <cell r="AQ426">
            <v>0</v>
          </cell>
        </row>
        <row r="427">
          <cell r="AQ427">
            <v>0</v>
          </cell>
        </row>
        <row r="428">
          <cell r="AQ428">
            <v>0</v>
          </cell>
        </row>
        <row r="429">
          <cell r="AQ429">
            <v>0</v>
          </cell>
        </row>
        <row r="430">
          <cell r="AQ430">
            <v>0</v>
          </cell>
        </row>
        <row r="431">
          <cell r="AQ431" t="str">
            <v>×</v>
          </cell>
        </row>
        <row r="432">
          <cell r="AQ432">
            <v>0</v>
          </cell>
        </row>
        <row r="433">
          <cell r="AQ433">
            <v>0</v>
          </cell>
        </row>
        <row r="434">
          <cell r="AQ434" t="str">
            <v>×</v>
          </cell>
        </row>
        <row r="435">
          <cell r="AQ435">
            <v>0</v>
          </cell>
        </row>
        <row r="436">
          <cell r="AQ436" t="str">
            <v>×</v>
          </cell>
        </row>
        <row r="437">
          <cell r="AQ437" t="str">
            <v>×</v>
          </cell>
        </row>
        <row r="438">
          <cell r="AQ438">
            <v>0</v>
          </cell>
        </row>
        <row r="439">
          <cell r="AQ439">
            <v>0</v>
          </cell>
        </row>
        <row r="440">
          <cell r="AQ440" t="str">
            <v>×</v>
          </cell>
        </row>
        <row r="441">
          <cell r="AQ441">
            <v>0</v>
          </cell>
        </row>
        <row r="442">
          <cell r="AQ442" t="str">
            <v>×</v>
          </cell>
        </row>
        <row r="443">
          <cell r="AQ443" t="str">
            <v>×</v>
          </cell>
        </row>
        <row r="444">
          <cell r="AQ444">
            <v>0</v>
          </cell>
        </row>
        <row r="445">
          <cell r="AQ445">
            <v>0</v>
          </cell>
        </row>
        <row r="446">
          <cell r="AQ446">
            <v>0</v>
          </cell>
        </row>
        <row r="447">
          <cell r="AQ447" t="str">
            <v>×</v>
          </cell>
        </row>
        <row r="448">
          <cell r="AQ448">
            <v>0</v>
          </cell>
        </row>
        <row r="449">
          <cell r="AQ449">
            <v>0</v>
          </cell>
        </row>
        <row r="450">
          <cell r="AQ450">
            <v>0</v>
          </cell>
        </row>
        <row r="451">
          <cell r="AQ451" t="str">
            <v>×</v>
          </cell>
        </row>
        <row r="452">
          <cell r="AQ452">
            <v>0</v>
          </cell>
        </row>
        <row r="453">
          <cell r="AQ453">
            <v>0</v>
          </cell>
        </row>
        <row r="454">
          <cell r="AQ454">
            <v>0</v>
          </cell>
        </row>
        <row r="455">
          <cell r="AQ455">
            <v>0</v>
          </cell>
        </row>
        <row r="456">
          <cell r="AQ456" t="str">
            <v>×</v>
          </cell>
        </row>
        <row r="457">
          <cell r="AQ457">
            <v>0</v>
          </cell>
        </row>
        <row r="458">
          <cell r="AQ458">
            <v>0</v>
          </cell>
        </row>
        <row r="459">
          <cell r="AQ459" t="str">
            <v>×</v>
          </cell>
        </row>
        <row r="460">
          <cell r="AQ460">
            <v>0</v>
          </cell>
        </row>
        <row r="461">
          <cell r="AQ461">
            <v>0</v>
          </cell>
        </row>
        <row r="462">
          <cell r="AQ462">
            <v>0</v>
          </cell>
        </row>
        <row r="463">
          <cell r="AQ463">
            <v>0</v>
          </cell>
        </row>
        <row r="464">
          <cell r="AQ464">
            <v>0</v>
          </cell>
        </row>
        <row r="465">
          <cell r="AQ465">
            <v>0</v>
          </cell>
        </row>
        <row r="466">
          <cell r="AQ466" t="str">
            <v>×</v>
          </cell>
        </row>
        <row r="467">
          <cell r="AQ467">
            <v>0</v>
          </cell>
        </row>
        <row r="468">
          <cell r="AQ468">
            <v>0</v>
          </cell>
        </row>
        <row r="469">
          <cell r="AQ469">
            <v>0</v>
          </cell>
        </row>
        <row r="470">
          <cell r="AQ470">
            <v>0</v>
          </cell>
        </row>
        <row r="471">
          <cell r="AQ471">
            <v>0</v>
          </cell>
        </row>
        <row r="472">
          <cell r="AQ472">
            <v>0</v>
          </cell>
        </row>
        <row r="473">
          <cell r="AQ473">
            <v>0</v>
          </cell>
        </row>
        <row r="474">
          <cell r="AQ474">
            <v>0</v>
          </cell>
        </row>
        <row r="475">
          <cell r="AQ475">
            <v>0</v>
          </cell>
        </row>
        <row r="476">
          <cell r="AQ476">
            <v>0</v>
          </cell>
        </row>
        <row r="477">
          <cell r="AQ477">
            <v>0</v>
          </cell>
        </row>
        <row r="478">
          <cell r="AQ478">
            <v>0</v>
          </cell>
        </row>
        <row r="479">
          <cell r="AQ479">
            <v>0</v>
          </cell>
        </row>
        <row r="480">
          <cell r="AQ480">
            <v>0</v>
          </cell>
        </row>
        <row r="481">
          <cell r="AQ481">
            <v>0</v>
          </cell>
        </row>
        <row r="482">
          <cell r="AQ482">
            <v>0</v>
          </cell>
        </row>
        <row r="483">
          <cell r="AQ483">
            <v>0</v>
          </cell>
        </row>
        <row r="484">
          <cell r="AQ484">
            <v>0</v>
          </cell>
        </row>
        <row r="485">
          <cell r="AQ485" t="str">
            <v>×</v>
          </cell>
        </row>
        <row r="486">
          <cell r="AQ486">
            <v>0</v>
          </cell>
        </row>
        <row r="487">
          <cell r="AQ487" t="str">
            <v>×</v>
          </cell>
        </row>
        <row r="488">
          <cell r="AQ488">
            <v>0</v>
          </cell>
        </row>
        <row r="489">
          <cell r="AQ489">
            <v>0</v>
          </cell>
        </row>
        <row r="490">
          <cell r="AQ490" t="str">
            <v>×</v>
          </cell>
        </row>
        <row r="491">
          <cell r="AQ491">
            <v>0</v>
          </cell>
        </row>
        <row r="492">
          <cell r="AQ492">
            <v>0</v>
          </cell>
        </row>
        <row r="493">
          <cell r="AQ493">
            <v>0</v>
          </cell>
        </row>
        <row r="494">
          <cell r="AQ494">
            <v>0</v>
          </cell>
        </row>
        <row r="495">
          <cell r="AQ495">
            <v>0</v>
          </cell>
        </row>
        <row r="496">
          <cell r="AQ496">
            <v>0</v>
          </cell>
        </row>
        <row r="497">
          <cell r="AQ497">
            <v>0</v>
          </cell>
        </row>
        <row r="498">
          <cell r="AQ498" t="str">
            <v>×</v>
          </cell>
        </row>
        <row r="499">
          <cell r="AQ499">
            <v>0</v>
          </cell>
        </row>
        <row r="500">
          <cell r="AQ500">
            <v>0</v>
          </cell>
        </row>
        <row r="501">
          <cell r="AQ501">
            <v>0</v>
          </cell>
        </row>
        <row r="502">
          <cell r="AQ502">
            <v>0</v>
          </cell>
        </row>
        <row r="503">
          <cell r="AQ503">
            <v>0</v>
          </cell>
        </row>
        <row r="504">
          <cell r="AQ504">
            <v>0</v>
          </cell>
        </row>
        <row r="505">
          <cell r="AQ505">
            <v>0</v>
          </cell>
        </row>
        <row r="506">
          <cell r="AQ506" t="str">
            <v>×</v>
          </cell>
        </row>
        <row r="507">
          <cell r="AQ507">
            <v>0</v>
          </cell>
        </row>
        <row r="508">
          <cell r="AQ508">
            <v>0</v>
          </cell>
        </row>
        <row r="509">
          <cell r="AQ509">
            <v>0</v>
          </cell>
        </row>
        <row r="510">
          <cell r="AQ510" t="str">
            <v>×</v>
          </cell>
        </row>
        <row r="511">
          <cell r="AQ511">
            <v>0</v>
          </cell>
        </row>
        <row r="512">
          <cell r="AQ512">
            <v>0</v>
          </cell>
        </row>
        <row r="513">
          <cell r="AQ513" t="str">
            <v>×</v>
          </cell>
        </row>
        <row r="514">
          <cell r="AQ514" t="str">
            <v>×</v>
          </cell>
        </row>
        <row r="515">
          <cell r="AQ515">
            <v>0</v>
          </cell>
        </row>
        <row r="516">
          <cell r="AQ516">
            <v>0</v>
          </cell>
        </row>
        <row r="517">
          <cell r="AQ517">
            <v>0</v>
          </cell>
        </row>
        <row r="518">
          <cell r="AQ518">
            <v>0</v>
          </cell>
        </row>
        <row r="519">
          <cell r="AQ519">
            <v>0</v>
          </cell>
        </row>
        <row r="520">
          <cell r="AQ520">
            <v>0</v>
          </cell>
        </row>
        <row r="521">
          <cell r="AQ521" t="str">
            <v>×</v>
          </cell>
        </row>
        <row r="522">
          <cell r="AQ522">
            <v>0</v>
          </cell>
        </row>
        <row r="523">
          <cell r="AQ523">
            <v>0</v>
          </cell>
        </row>
        <row r="524">
          <cell r="AQ524">
            <v>0</v>
          </cell>
        </row>
        <row r="525">
          <cell r="AQ525">
            <v>0</v>
          </cell>
        </row>
        <row r="526">
          <cell r="AQ526">
            <v>0</v>
          </cell>
        </row>
        <row r="527">
          <cell r="AQ527">
            <v>0</v>
          </cell>
        </row>
        <row r="528">
          <cell r="AQ528">
            <v>0</v>
          </cell>
        </row>
        <row r="529">
          <cell r="AQ529">
            <v>0</v>
          </cell>
        </row>
        <row r="530">
          <cell r="AQ530" t="str">
            <v>×</v>
          </cell>
        </row>
        <row r="531">
          <cell r="AQ531">
            <v>0</v>
          </cell>
        </row>
        <row r="532">
          <cell r="AQ532">
            <v>0</v>
          </cell>
        </row>
        <row r="533">
          <cell r="AQ533">
            <v>0</v>
          </cell>
        </row>
        <row r="534">
          <cell r="AQ534">
            <v>0</v>
          </cell>
        </row>
        <row r="535">
          <cell r="AQ535">
            <v>0</v>
          </cell>
        </row>
        <row r="536">
          <cell r="AQ536">
            <v>0</v>
          </cell>
        </row>
        <row r="537">
          <cell r="AQ537">
            <v>0</v>
          </cell>
        </row>
        <row r="538">
          <cell r="AQ538" t="str">
            <v>×</v>
          </cell>
        </row>
        <row r="539">
          <cell r="AQ539">
            <v>0</v>
          </cell>
        </row>
        <row r="540">
          <cell r="AQ540">
            <v>0</v>
          </cell>
        </row>
        <row r="541">
          <cell r="AQ541">
            <v>0</v>
          </cell>
        </row>
        <row r="542">
          <cell r="AQ542" t="str">
            <v>×</v>
          </cell>
        </row>
        <row r="543">
          <cell r="AQ543">
            <v>0</v>
          </cell>
        </row>
        <row r="544">
          <cell r="AQ544" t="str">
            <v>×</v>
          </cell>
        </row>
        <row r="545">
          <cell r="AQ545">
            <v>0</v>
          </cell>
        </row>
        <row r="546">
          <cell r="AQ546">
            <v>0</v>
          </cell>
        </row>
        <row r="547">
          <cell r="AQ547" t="str">
            <v>×</v>
          </cell>
        </row>
        <row r="548">
          <cell r="AQ548" t="str">
            <v>×</v>
          </cell>
        </row>
        <row r="549">
          <cell r="AQ549" t="str">
            <v>×</v>
          </cell>
        </row>
        <row r="550">
          <cell r="AQ550">
            <v>0</v>
          </cell>
        </row>
        <row r="551">
          <cell r="AQ551">
            <v>0</v>
          </cell>
        </row>
        <row r="552">
          <cell r="AQ552">
            <v>0</v>
          </cell>
        </row>
        <row r="553">
          <cell r="AQ553" t="str">
            <v>×</v>
          </cell>
        </row>
        <row r="554">
          <cell r="AQ554">
            <v>0</v>
          </cell>
        </row>
        <row r="555">
          <cell r="AQ555">
            <v>0</v>
          </cell>
        </row>
        <row r="556">
          <cell r="AQ556">
            <v>0</v>
          </cell>
        </row>
        <row r="557">
          <cell r="AQ557">
            <v>0</v>
          </cell>
        </row>
        <row r="558">
          <cell r="AQ558">
            <v>0</v>
          </cell>
        </row>
        <row r="559">
          <cell r="AQ559">
            <v>0</v>
          </cell>
        </row>
        <row r="560">
          <cell r="AQ560">
            <v>0</v>
          </cell>
        </row>
        <row r="561">
          <cell r="AQ561">
            <v>0</v>
          </cell>
        </row>
        <row r="562">
          <cell r="AQ562">
            <v>0</v>
          </cell>
        </row>
        <row r="563">
          <cell r="AQ563" t="str">
            <v>×</v>
          </cell>
        </row>
        <row r="564">
          <cell r="AQ564" t="str">
            <v>×</v>
          </cell>
        </row>
        <row r="565">
          <cell r="AQ565" t="str">
            <v>×</v>
          </cell>
        </row>
        <row r="566">
          <cell r="AQ566">
            <v>0</v>
          </cell>
        </row>
        <row r="567">
          <cell r="AQ567" t="str">
            <v>×</v>
          </cell>
        </row>
        <row r="568">
          <cell r="AQ568">
            <v>0</v>
          </cell>
        </row>
        <row r="569">
          <cell r="AQ569">
            <v>0</v>
          </cell>
        </row>
        <row r="570">
          <cell r="AQ570">
            <v>0</v>
          </cell>
        </row>
        <row r="571">
          <cell r="AQ571">
            <v>0</v>
          </cell>
        </row>
        <row r="572">
          <cell r="AQ572">
            <v>0</v>
          </cell>
        </row>
        <row r="573">
          <cell r="AQ573">
            <v>0</v>
          </cell>
        </row>
        <row r="574">
          <cell r="AQ574">
            <v>0</v>
          </cell>
        </row>
        <row r="575">
          <cell r="AQ575" t="str">
            <v>×</v>
          </cell>
        </row>
        <row r="576">
          <cell r="AQ576">
            <v>0</v>
          </cell>
        </row>
        <row r="577">
          <cell r="AQ577">
            <v>0</v>
          </cell>
        </row>
        <row r="578">
          <cell r="AQ578">
            <v>0</v>
          </cell>
        </row>
        <row r="579">
          <cell r="AQ579">
            <v>0</v>
          </cell>
        </row>
        <row r="580">
          <cell r="AQ580">
            <v>0</v>
          </cell>
        </row>
        <row r="581">
          <cell r="AQ581" t="str">
            <v>×</v>
          </cell>
        </row>
        <row r="582">
          <cell r="AQ582">
            <v>0</v>
          </cell>
        </row>
        <row r="583">
          <cell r="AQ583" t="str">
            <v>×</v>
          </cell>
        </row>
        <row r="584">
          <cell r="AQ584">
            <v>0</v>
          </cell>
        </row>
        <row r="585">
          <cell r="AQ585">
            <v>0</v>
          </cell>
        </row>
        <row r="586">
          <cell r="AQ586">
            <v>0</v>
          </cell>
        </row>
        <row r="587">
          <cell r="AQ587">
            <v>0</v>
          </cell>
        </row>
        <row r="588">
          <cell r="AQ588">
            <v>0</v>
          </cell>
        </row>
        <row r="589">
          <cell r="AQ589">
            <v>0</v>
          </cell>
        </row>
        <row r="590">
          <cell r="AQ590" t="str">
            <v>×</v>
          </cell>
        </row>
        <row r="591">
          <cell r="AQ591">
            <v>0</v>
          </cell>
        </row>
        <row r="592">
          <cell r="AQ592">
            <v>0</v>
          </cell>
        </row>
        <row r="593">
          <cell r="AQ593">
            <v>0</v>
          </cell>
        </row>
        <row r="594">
          <cell r="AQ594">
            <v>0</v>
          </cell>
        </row>
        <row r="595">
          <cell r="AQ595">
            <v>0</v>
          </cell>
        </row>
        <row r="596">
          <cell r="AQ596">
            <v>0</v>
          </cell>
        </row>
        <row r="597">
          <cell r="AQ597">
            <v>0</v>
          </cell>
        </row>
        <row r="598">
          <cell r="AQ598">
            <v>0</v>
          </cell>
        </row>
        <row r="599">
          <cell r="AQ599">
            <v>0</v>
          </cell>
        </row>
        <row r="600">
          <cell r="AQ600">
            <v>0</v>
          </cell>
        </row>
        <row r="601">
          <cell r="AQ601">
            <v>0</v>
          </cell>
        </row>
        <row r="602">
          <cell r="AQ602">
            <v>0</v>
          </cell>
        </row>
        <row r="603">
          <cell r="AQ603">
            <v>0</v>
          </cell>
        </row>
        <row r="604">
          <cell r="AQ604">
            <v>0</v>
          </cell>
        </row>
        <row r="605">
          <cell r="AQ605">
            <v>0</v>
          </cell>
        </row>
        <row r="606">
          <cell r="AQ606">
            <v>0</v>
          </cell>
        </row>
        <row r="607">
          <cell r="AQ607">
            <v>0</v>
          </cell>
        </row>
        <row r="608">
          <cell r="AQ608">
            <v>0</v>
          </cell>
        </row>
        <row r="609">
          <cell r="AQ609">
            <v>0</v>
          </cell>
        </row>
        <row r="610">
          <cell r="AQ610">
            <v>0</v>
          </cell>
        </row>
        <row r="611">
          <cell r="AQ611" t="str">
            <v>×</v>
          </cell>
        </row>
        <row r="612">
          <cell r="AQ612">
            <v>0</v>
          </cell>
        </row>
        <row r="613">
          <cell r="AQ613">
            <v>0</v>
          </cell>
        </row>
        <row r="614">
          <cell r="AQ614">
            <v>0</v>
          </cell>
        </row>
        <row r="615">
          <cell r="AQ615">
            <v>0</v>
          </cell>
        </row>
        <row r="616">
          <cell r="AQ616">
            <v>0</v>
          </cell>
        </row>
        <row r="617">
          <cell r="AQ617">
            <v>0</v>
          </cell>
        </row>
        <row r="618">
          <cell r="AQ618" t="str">
            <v>×</v>
          </cell>
        </row>
        <row r="619">
          <cell r="AQ619">
            <v>0</v>
          </cell>
        </row>
        <row r="620">
          <cell r="AQ620">
            <v>0</v>
          </cell>
        </row>
        <row r="621">
          <cell r="AQ621" t="str">
            <v>×</v>
          </cell>
        </row>
        <row r="622">
          <cell r="AQ622">
            <v>0</v>
          </cell>
        </row>
        <row r="623">
          <cell r="AQ623">
            <v>0</v>
          </cell>
        </row>
        <row r="624">
          <cell r="AQ624">
            <v>0</v>
          </cell>
        </row>
        <row r="625">
          <cell r="AQ625">
            <v>0</v>
          </cell>
        </row>
        <row r="626">
          <cell r="AQ626" t="str">
            <v>×</v>
          </cell>
        </row>
        <row r="627">
          <cell r="AQ627">
            <v>0</v>
          </cell>
        </row>
        <row r="628">
          <cell r="AQ628">
            <v>0</v>
          </cell>
        </row>
        <row r="629">
          <cell r="AQ629">
            <v>0</v>
          </cell>
        </row>
        <row r="630">
          <cell r="AQ630">
            <v>0</v>
          </cell>
        </row>
        <row r="631">
          <cell r="AQ631">
            <v>0</v>
          </cell>
        </row>
        <row r="632">
          <cell r="AQ632">
            <v>0</v>
          </cell>
        </row>
        <row r="633">
          <cell r="AQ633" t="str">
            <v>×</v>
          </cell>
        </row>
        <row r="634">
          <cell r="AQ634" t="str">
            <v>×</v>
          </cell>
        </row>
        <row r="635">
          <cell r="AQ635">
            <v>0</v>
          </cell>
        </row>
        <row r="636">
          <cell r="AQ636">
            <v>0</v>
          </cell>
        </row>
        <row r="637">
          <cell r="AQ637">
            <v>0</v>
          </cell>
        </row>
        <row r="638">
          <cell r="AQ638" t="str">
            <v>×</v>
          </cell>
        </row>
        <row r="639">
          <cell r="AQ639">
            <v>0</v>
          </cell>
        </row>
        <row r="640">
          <cell r="AQ640">
            <v>0</v>
          </cell>
        </row>
        <row r="641">
          <cell r="AQ641">
            <v>0</v>
          </cell>
        </row>
        <row r="642">
          <cell r="AQ642">
            <v>0</v>
          </cell>
        </row>
        <row r="643">
          <cell r="AQ643">
            <v>0</v>
          </cell>
        </row>
        <row r="644">
          <cell r="AQ644">
            <v>0</v>
          </cell>
        </row>
        <row r="645">
          <cell r="AQ645">
            <v>0</v>
          </cell>
        </row>
        <row r="646">
          <cell r="AQ646">
            <v>0</v>
          </cell>
        </row>
        <row r="647">
          <cell r="AQ647">
            <v>0</v>
          </cell>
        </row>
        <row r="648">
          <cell r="AQ648" t="str">
            <v>×</v>
          </cell>
        </row>
        <row r="649">
          <cell r="AQ649">
            <v>0</v>
          </cell>
        </row>
        <row r="650">
          <cell r="AQ650">
            <v>0</v>
          </cell>
        </row>
        <row r="651">
          <cell r="AQ651">
            <v>0</v>
          </cell>
        </row>
        <row r="652">
          <cell r="AQ652">
            <v>0</v>
          </cell>
        </row>
        <row r="653">
          <cell r="AQ653">
            <v>0</v>
          </cell>
        </row>
        <row r="654">
          <cell r="AQ654">
            <v>0</v>
          </cell>
        </row>
        <row r="655">
          <cell r="AQ655">
            <v>0</v>
          </cell>
        </row>
        <row r="656">
          <cell r="AQ656">
            <v>0</v>
          </cell>
        </row>
        <row r="657">
          <cell r="AQ657" t="str">
            <v>×</v>
          </cell>
        </row>
        <row r="658">
          <cell r="AQ658" t="str">
            <v>×</v>
          </cell>
        </row>
        <row r="659">
          <cell r="AQ659">
            <v>0</v>
          </cell>
        </row>
        <row r="660">
          <cell r="AQ660">
            <v>0</v>
          </cell>
        </row>
        <row r="661">
          <cell r="AQ661">
            <v>0</v>
          </cell>
        </row>
        <row r="662">
          <cell r="AQ662">
            <v>0</v>
          </cell>
        </row>
        <row r="663">
          <cell r="AQ663">
            <v>0</v>
          </cell>
        </row>
        <row r="664">
          <cell r="AQ664">
            <v>0</v>
          </cell>
        </row>
        <row r="665">
          <cell r="AQ665">
            <v>0</v>
          </cell>
        </row>
        <row r="666">
          <cell r="AQ666">
            <v>0</v>
          </cell>
        </row>
        <row r="667">
          <cell r="AQ667">
            <v>0</v>
          </cell>
        </row>
        <row r="668">
          <cell r="AQ668" t="str">
            <v>×</v>
          </cell>
        </row>
        <row r="669">
          <cell r="AQ669" t="str">
            <v>×</v>
          </cell>
        </row>
        <row r="670">
          <cell r="AQ670">
            <v>0</v>
          </cell>
        </row>
        <row r="671">
          <cell r="AQ671">
            <v>0</v>
          </cell>
        </row>
        <row r="672">
          <cell r="AQ672">
            <v>0</v>
          </cell>
        </row>
        <row r="673">
          <cell r="AQ673" t="str">
            <v>×</v>
          </cell>
        </row>
        <row r="674">
          <cell r="AQ674">
            <v>0</v>
          </cell>
        </row>
        <row r="675">
          <cell r="AQ675">
            <v>0</v>
          </cell>
        </row>
        <row r="676">
          <cell r="AQ676">
            <v>0</v>
          </cell>
        </row>
        <row r="677">
          <cell r="AQ677" t="str">
            <v>×</v>
          </cell>
        </row>
        <row r="678">
          <cell r="AQ678" t="str">
            <v>×</v>
          </cell>
        </row>
        <row r="679">
          <cell r="AQ679">
            <v>0</v>
          </cell>
        </row>
        <row r="680">
          <cell r="AQ680">
            <v>0</v>
          </cell>
        </row>
        <row r="681">
          <cell r="AQ681">
            <v>0</v>
          </cell>
        </row>
        <row r="682">
          <cell r="AQ682" t="str">
            <v>×</v>
          </cell>
        </row>
        <row r="683">
          <cell r="AQ683">
            <v>0</v>
          </cell>
        </row>
        <row r="684">
          <cell r="AQ684">
            <v>0</v>
          </cell>
        </row>
        <row r="685">
          <cell r="AQ685" t="str">
            <v>×</v>
          </cell>
        </row>
        <row r="686">
          <cell r="AQ686">
            <v>0</v>
          </cell>
        </row>
        <row r="687">
          <cell r="AQ687" t="str">
            <v>×</v>
          </cell>
        </row>
        <row r="688">
          <cell r="AQ688">
            <v>0</v>
          </cell>
        </row>
        <row r="689">
          <cell r="AQ689">
            <v>0</v>
          </cell>
        </row>
        <row r="690">
          <cell r="AQ690">
            <v>0</v>
          </cell>
        </row>
        <row r="691">
          <cell r="AQ691">
            <v>0</v>
          </cell>
        </row>
        <row r="692">
          <cell r="AQ692">
            <v>0</v>
          </cell>
        </row>
        <row r="693">
          <cell r="AQ693" t="str">
            <v>×</v>
          </cell>
        </row>
        <row r="694">
          <cell r="AQ694">
            <v>0</v>
          </cell>
        </row>
        <row r="695">
          <cell r="AQ695">
            <v>0</v>
          </cell>
        </row>
        <row r="696">
          <cell r="AQ696">
            <v>0</v>
          </cell>
        </row>
        <row r="697">
          <cell r="AQ697">
            <v>0</v>
          </cell>
        </row>
        <row r="698">
          <cell r="AQ698">
            <v>0</v>
          </cell>
        </row>
        <row r="699">
          <cell r="AQ699">
            <v>0</v>
          </cell>
        </row>
        <row r="700">
          <cell r="AQ700">
            <v>0</v>
          </cell>
        </row>
        <row r="701">
          <cell r="AQ701">
            <v>0</v>
          </cell>
        </row>
        <row r="702">
          <cell r="AQ702">
            <v>0</v>
          </cell>
        </row>
        <row r="703">
          <cell r="AQ703" t="str">
            <v>×</v>
          </cell>
        </row>
        <row r="704">
          <cell r="AQ704">
            <v>0</v>
          </cell>
        </row>
        <row r="705">
          <cell r="AQ705">
            <v>0</v>
          </cell>
        </row>
        <row r="706">
          <cell r="AQ706">
            <v>0</v>
          </cell>
        </row>
        <row r="707">
          <cell r="AQ707" t="str">
            <v>×</v>
          </cell>
        </row>
        <row r="708">
          <cell r="AQ708">
            <v>0</v>
          </cell>
        </row>
        <row r="709">
          <cell r="AQ709">
            <v>0</v>
          </cell>
        </row>
        <row r="710">
          <cell r="AQ710">
            <v>0</v>
          </cell>
        </row>
        <row r="711">
          <cell r="AQ711">
            <v>0</v>
          </cell>
        </row>
        <row r="712">
          <cell r="AQ712" t="str">
            <v>×</v>
          </cell>
        </row>
        <row r="713">
          <cell r="AQ713">
            <v>0</v>
          </cell>
        </row>
        <row r="714">
          <cell r="AQ714">
            <v>0</v>
          </cell>
        </row>
        <row r="715">
          <cell r="AQ715">
            <v>0</v>
          </cell>
        </row>
        <row r="716">
          <cell r="AQ716">
            <v>0</v>
          </cell>
        </row>
        <row r="717">
          <cell r="AQ717">
            <v>0</v>
          </cell>
        </row>
        <row r="718">
          <cell r="AQ718">
            <v>0</v>
          </cell>
        </row>
      </sheetData>
      <sheetData sheetId="5"/>
      <sheetData sheetId="6"/>
      <sheetData sheetId="7"/>
      <sheetData sheetId="8"/>
      <sheetData sheetId="9"/>
      <sheetData sheetId="10"/>
      <sheetData sheetId="11"/>
      <sheetData sheetId="12"/>
      <sheetData sheetId="13"/>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0DE8E56-A55A-4BE0-9D24-195874BBFFBF}" name="テーブル2" displayName="テーブル2" ref="T2:T7" totalsRowShown="0" headerRowDxfId="130" dataDxfId="128" headerRowBorderDxfId="129" tableBorderDxfId="127">
  <autoFilter ref="T2:T7" xr:uid="{80DE8E56-A55A-4BE0-9D24-195874BBFFBF}"/>
  <tableColumns count="1">
    <tableColumn id="1" xr3:uid="{A485A0E7-BC04-4DDE-B2E1-17D495F158AD}" name="グラスウール断熱材高性能品" dataDxfId="126"/>
  </tableColumns>
  <tableStyleInfo name="TableStyleLight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40B08C54-2F17-451B-B0F6-60D005F12325}" name="テーブル11" displayName="テーブル11" ref="AC2:AC7" totalsRowShown="0" headerRowDxfId="80" dataDxfId="78" headerRowBorderDxfId="79" tableBorderDxfId="77" totalsRowBorderDxfId="76">
  <autoFilter ref="AC2:AC7" xr:uid="{40B08C54-2F17-451B-B0F6-60D005F12325}"/>
  <tableColumns count="1">
    <tableColumn id="1" xr3:uid="{C3156826-ECBF-4DD2-9C3A-69B3383B3067}" name="硬質ウレタンフォーム断熱材" dataDxfId="75"/>
  </tableColumns>
  <tableStyleInfo name="TableStyleLight1"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A1318F4A-69C8-4514-86D4-DC55721D99B8}" name="テーブル12" displayName="テーブル12" ref="AD2:AD7" totalsRowShown="0" headerRowDxfId="74" dataDxfId="72" headerRowBorderDxfId="73" tableBorderDxfId="71" totalsRowBorderDxfId="70">
  <autoFilter ref="AD2:AD7" xr:uid="{A1318F4A-69C8-4514-86D4-DC55721D99B8}"/>
  <tableColumns count="1">
    <tableColumn id="1" xr3:uid="{89A3E4B5-EF3B-4BF6-80B6-73E76AC209ED}" name="吹付け硬質ウレタンフォーム" dataDxfId="69"/>
  </tableColumns>
  <tableStyleInfo name="TableStyleLight1"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79F2FDDA-AB89-4313-9E28-BBD306BA6BB8}" name="テーブル13" displayName="テーブル13" ref="AE2:AE7" totalsRowShown="0" headerRowDxfId="68" dataDxfId="66" headerRowBorderDxfId="67" tableBorderDxfId="65" totalsRowBorderDxfId="64">
  <autoFilter ref="AE2:AE7" xr:uid="{79F2FDDA-AB89-4313-9E28-BBD306BA6BB8}"/>
  <tableColumns count="1">
    <tableColumn id="1" xr3:uid="{EB04B112-CDBA-485B-A277-BB80FB641645}" name="フェノールフォーム断熱材" dataDxfId="63"/>
  </tableColumns>
  <tableStyleInfo name="TableStyleLight1"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80D1A8FE-F2CA-44DF-97B4-99AA824E0CA1}" name="テーブル14" displayName="テーブル14" ref="AF2:AF7" totalsRowShown="0" headerRowDxfId="62" dataDxfId="60" headerRowBorderDxfId="61" tableBorderDxfId="59" totalsRowBorderDxfId="58">
  <autoFilter ref="AF2:AF7" xr:uid="{80D1A8FE-F2CA-44DF-97B4-99AA824E0CA1}"/>
  <tableColumns count="1">
    <tableColumn id="1" xr3:uid="{31928922-E17C-4CB4-9E92-BD9B83C6DA2B}" name="インシュレーションファイバー断熱材" dataDxfId="57"/>
  </tableColumns>
  <tableStyleInfo name="TableStyleLight1"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C7C4C0D6-2184-498F-B814-F4763F26388D}" name="テーブル15" displayName="テーブル15" ref="AG2:AG7" totalsRowShown="0" headerRowDxfId="56" dataDxfId="54" headerRowBorderDxfId="55" tableBorderDxfId="53" totalsRowBorderDxfId="52">
  <autoFilter ref="AG2:AG7" xr:uid="{C7C4C0D6-2184-498F-B814-F4763F26388D}"/>
  <tableColumns count="1">
    <tableColumn id="1" xr3:uid="{F23A4DC6-08C2-42E0-89A5-EE42E542934F}" name="その他" dataDxfId="51"/>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E3144D7-93DE-401B-9393-E3AB25572E52}" name="テーブル3" displayName="テーブル3" ref="U2:U7" totalsRowShown="0" headerRowDxfId="125" dataDxfId="123" headerRowBorderDxfId="124" tableBorderDxfId="122">
  <autoFilter ref="U2:U7" xr:uid="{3E3144D7-93DE-401B-9393-E3AB25572E52}"/>
  <tableColumns count="1">
    <tableColumn id="1" xr3:uid="{99A935E5-A724-47DA-8B38-DE30AF484B5C}" name="吹込み用グラスウール断熱材" dataDxfId="121"/>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D87FF8DF-6AF1-4A5F-8D5B-FA35F089E405}" name="テーブル4" displayName="テーブル4" ref="V2:V7" totalsRowShown="0" headerRowDxfId="120" dataDxfId="118" headerRowBorderDxfId="119" tableBorderDxfId="117" totalsRowBorderDxfId="116">
  <autoFilter ref="V2:V7" xr:uid="{D87FF8DF-6AF1-4A5F-8D5B-FA35F089E405}"/>
  <tableColumns count="1">
    <tableColumn id="1" xr3:uid="{74B21859-A0C2-4977-BD5A-2A2889E823A9}" name="ロックウール断熱材" dataDxfId="115"/>
  </tableColumns>
  <tableStyleInfo name="TableStyleLight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280FA939-F065-4555-A40E-48DC67A30B36}" name="テーブル5" displayName="テーブル5" ref="W2:W7" totalsRowShown="0" headerRowDxfId="114" dataDxfId="112" headerRowBorderDxfId="113" tableBorderDxfId="111">
  <autoFilter ref="W2:W7" xr:uid="{280FA939-F065-4555-A40E-48DC67A30B36}"/>
  <tableColumns count="1">
    <tableColumn id="1" xr3:uid="{297FB004-C6CE-42D1-8B11-562CDA60C422}" name="吹込み用ロックウール断熱材" dataDxfId="110"/>
  </tableColumns>
  <tableStyleInfo name="TableStyleLight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75659FF4-B6BD-4630-BBE7-01DBE4724EC4}" name="テーブル6" displayName="テーブル6" ref="X2:X7" totalsRowShown="0" headerRowDxfId="109" dataDxfId="107" headerRowBorderDxfId="108" tableBorderDxfId="106" totalsRowBorderDxfId="105">
  <autoFilter ref="X2:X7" xr:uid="{75659FF4-B6BD-4630-BBE7-01DBE4724EC4}"/>
  <tableColumns count="1">
    <tableColumn id="1" xr3:uid="{9DCFFACD-D5B5-4CB0-B9E2-0398F55080C2}" name="吹付けロックウール" dataDxfId="104"/>
  </tableColumns>
  <tableStyleInfo name="TableStyleLight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FCEB8131-233C-4698-BECB-247053B0AD38}" name="テーブル7" displayName="テーブル7" ref="Y2:Y7" totalsRowShown="0" headerRowDxfId="103" dataDxfId="101" headerRowBorderDxfId="102" tableBorderDxfId="100">
  <autoFilter ref="Y2:Y7" xr:uid="{FCEB8131-233C-4698-BECB-247053B0AD38}"/>
  <tableColumns count="1">
    <tableColumn id="1" xr3:uid="{C34D0066-F3D5-4BC6-AF0D-CA744FF108E1}" name="吹込み用セルローズファイバー断熱材" dataDxfId="99"/>
  </tableColumns>
  <tableStyleInfo name="TableStyleLight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F2B798A1-A4AB-475E-B662-68CB6AFAF9C3}" name="テーブル8" displayName="テーブル8" ref="Z2:Z7" totalsRowShown="0" headerRowDxfId="98" dataDxfId="96" headerRowBorderDxfId="97" tableBorderDxfId="95" totalsRowBorderDxfId="94">
  <autoFilter ref="Z2:Z7" xr:uid="{F2B798A1-A4AB-475E-B662-68CB6AFAF9C3}"/>
  <tableColumns count="1">
    <tableColumn id="1" xr3:uid="{C7F98F94-160A-48CF-A598-6DEF77505AC4}" name="押出法ポリスチレンフォーム断熱材" dataDxfId="93"/>
  </tableColumns>
  <tableStyleInfo name="TableStyleLight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24B33350-DC2B-4304-9297-D5B458AB2873}" name="テーブル9" displayName="テーブル9" ref="AA2:AA7" totalsRowShown="0" headerRowDxfId="92" dataDxfId="90" headerRowBorderDxfId="91" tableBorderDxfId="89" totalsRowBorderDxfId="88">
  <autoFilter ref="AA2:AA7" xr:uid="{24B33350-DC2B-4304-9297-D5B458AB2873}"/>
  <tableColumns count="1">
    <tableColumn id="1" xr3:uid="{B99D9908-F2B6-4380-B639-EFD2CBF246ED}" name="ポリエチレンフォーム断熱材" dataDxfId="87"/>
  </tableColumns>
  <tableStyleInfo name="TableStyleLight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6228A758-3DEC-4E70-96FC-E793CEDC86C5}" name="テーブル10" displayName="テーブル10" ref="AB2:AB7" totalsRowShown="0" headerRowDxfId="86" dataDxfId="84" headerRowBorderDxfId="85" tableBorderDxfId="83" totalsRowBorderDxfId="82">
  <autoFilter ref="AB2:AB7" xr:uid="{6228A758-3DEC-4E70-96FC-E793CEDC86C5}"/>
  <tableColumns count="1">
    <tableColumn id="1" xr3:uid="{750B7DC5-E13F-44B6-BF48-1869569013B5}" name="ビーズ法ポリスチレンフォーム断熱材" dataDxfId="81"/>
  </tableColumns>
  <tableStyleInfo name="TableStyleLight1"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table" Target="../tables/table6.xml"/><Relationship Id="rId13" Type="http://schemas.openxmlformats.org/officeDocument/2006/relationships/table" Target="../tables/table11.xml"/><Relationship Id="rId3" Type="http://schemas.openxmlformats.org/officeDocument/2006/relationships/table" Target="../tables/table1.xml"/><Relationship Id="rId7" Type="http://schemas.openxmlformats.org/officeDocument/2006/relationships/table" Target="../tables/table5.xml"/><Relationship Id="rId12" Type="http://schemas.openxmlformats.org/officeDocument/2006/relationships/table" Target="../tables/table10.xml"/><Relationship Id="rId2" Type="http://schemas.openxmlformats.org/officeDocument/2006/relationships/drawing" Target="../drawings/drawing4.xml"/><Relationship Id="rId16" Type="http://schemas.openxmlformats.org/officeDocument/2006/relationships/table" Target="../tables/table14.xml"/><Relationship Id="rId1" Type="http://schemas.openxmlformats.org/officeDocument/2006/relationships/printerSettings" Target="../printerSettings/printerSettings8.bin"/><Relationship Id="rId6" Type="http://schemas.openxmlformats.org/officeDocument/2006/relationships/table" Target="../tables/table4.xml"/><Relationship Id="rId11" Type="http://schemas.openxmlformats.org/officeDocument/2006/relationships/table" Target="../tables/table9.xml"/><Relationship Id="rId5" Type="http://schemas.openxmlformats.org/officeDocument/2006/relationships/table" Target="../tables/table3.xml"/><Relationship Id="rId15" Type="http://schemas.openxmlformats.org/officeDocument/2006/relationships/table" Target="../tables/table13.xml"/><Relationship Id="rId10" Type="http://schemas.openxmlformats.org/officeDocument/2006/relationships/table" Target="../tables/table8.xml"/><Relationship Id="rId4" Type="http://schemas.openxmlformats.org/officeDocument/2006/relationships/table" Target="../tables/table2.xml"/><Relationship Id="rId9" Type="http://schemas.openxmlformats.org/officeDocument/2006/relationships/table" Target="../tables/table7.xml"/><Relationship Id="rId14" Type="http://schemas.openxmlformats.org/officeDocument/2006/relationships/table" Target="../tables/table1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6C8C37-E3CC-4E78-A18C-5D5608D63B5F}">
  <sheetPr>
    <tabColor theme="9" tint="0.79998168889431442"/>
  </sheetPr>
  <dimension ref="B2:AL46"/>
  <sheetViews>
    <sheetView showGridLines="0" tabSelected="1" view="pageBreakPreview" zoomScale="115" zoomScaleNormal="100" zoomScaleSheetLayoutView="115" workbookViewId="0"/>
  </sheetViews>
  <sheetFormatPr defaultColWidth="3.25" defaultRowHeight="18" customHeight="1" x14ac:dyDescent="0.15"/>
  <cols>
    <col min="1" max="16384" width="3.25" style="1"/>
  </cols>
  <sheetData>
    <row r="2" spans="2:38" ht="37.5" x14ac:dyDescent="0.15">
      <c r="B2" s="122" t="s">
        <v>140</v>
      </c>
    </row>
    <row r="4" spans="2:38" ht="33" x14ac:dyDescent="0.15">
      <c r="B4" s="123" t="s">
        <v>133</v>
      </c>
    </row>
    <row r="5" spans="2:38" ht="18" customHeight="1" x14ac:dyDescent="0.15">
      <c r="B5" s="124"/>
    </row>
    <row r="6" spans="2:38" ht="18" customHeight="1" x14ac:dyDescent="0.15">
      <c r="B6" s="168" t="s">
        <v>121</v>
      </c>
      <c r="C6" s="169"/>
      <c r="D6" s="169"/>
      <c r="E6" s="169"/>
      <c r="F6" s="170"/>
      <c r="G6" s="171" t="s">
        <v>122</v>
      </c>
      <c r="H6" s="172"/>
      <c r="I6" s="172"/>
      <c r="J6" s="172"/>
      <c r="K6" s="172"/>
      <c r="L6" s="172"/>
      <c r="M6" s="172"/>
      <c r="N6" s="172"/>
      <c r="O6" s="172"/>
      <c r="P6" s="172"/>
      <c r="Q6" s="172"/>
      <c r="R6" s="172"/>
      <c r="S6" s="172"/>
      <c r="T6" s="172"/>
      <c r="U6" s="172"/>
      <c r="V6" s="172"/>
      <c r="W6" s="172"/>
      <c r="X6" s="172"/>
      <c r="Y6" s="172"/>
      <c r="Z6" s="172"/>
      <c r="AA6" s="172"/>
      <c r="AB6" s="172"/>
      <c r="AC6" s="172"/>
      <c r="AD6" s="172"/>
      <c r="AE6" s="172"/>
      <c r="AF6" s="172"/>
      <c r="AG6" s="172"/>
      <c r="AH6" s="172"/>
      <c r="AI6" s="172"/>
      <c r="AJ6" s="172"/>
      <c r="AK6" s="172"/>
      <c r="AL6" s="173"/>
    </row>
    <row r="7" spans="2:38" ht="39.950000000000003" customHeight="1" x14ac:dyDescent="0.15">
      <c r="B7" s="180" t="s">
        <v>107</v>
      </c>
      <c r="C7" s="181"/>
      <c r="D7" s="181"/>
      <c r="E7" s="181"/>
      <c r="F7" s="181"/>
      <c r="G7" s="125" t="s">
        <v>113</v>
      </c>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2"/>
    </row>
    <row r="8" spans="2:38" ht="39.950000000000003" customHeight="1" x14ac:dyDescent="0.15">
      <c r="B8" s="162" t="s">
        <v>108</v>
      </c>
      <c r="C8" s="163"/>
      <c r="D8" s="163"/>
      <c r="E8" s="163"/>
      <c r="F8" s="164"/>
      <c r="G8" s="126" t="s">
        <v>259</v>
      </c>
      <c r="AL8" s="127"/>
    </row>
    <row r="9" spans="2:38" ht="20.100000000000001" customHeight="1" x14ac:dyDescent="0.15">
      <c r="B9" s="162" t="s">
        <v>109</v>
      </c>
      <c r="C9" s="163"/>
      <c r="D9" s="163"/>
      <c r="E9" s="163"/>
      <c r="F9" s="164"/>
      <c r="G9" s="128" t="s">
        <v>115</v>
      </c>
      <c r="H9" s="16"/>
      <c r="I9" s="16"/>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29"/>
    </row>
    <row r="10" spans="2:38" ht="20.100000000000001" customHeight="1" x14ac:dyDescent="0.15">
      <c r="B10" s="174"/>
      <c r="C10" s="175"/>
      <c r="D10" s="175"/>
      <c r="E10" s="175"/>
      <c r="F10" s="176"/>
      <c r="G10" s="126"/>
      <c r="H10" s="1" t="s">
        <v>153</v>
      </c>
      <c r="L10" s="1" t="s">
        <v>154</v>
      </c>
      <c r="AL10" s="127"/>
    </row>
    <row r="11" spans="2:38" ht="20.100000000000001" customHeight="1" x14ac:dyDescent="0.15">
      <c r="B11" s="174"/>
      <c r="C11" s="175"/>
      <c r="D11" s="175"/>
      <c r="E11" s="175"/>
      <c r="F11" s="176"/>
      <c r="G11" s="126"/>
      <c r="L11" s="1" t="s">
        <v>155</v>
      </c>
      <c r="AL11" s="127"/>
    </row>
    <row r="12" spans="2:38" ht="20.100000000000001" customHeight="1" x14ac:dyDescent="0.15">
      <c r="B12" s="174"/>
      <c r="C12" s="175"/>
      <c r="D12" s="175"/>
      <c r="E12" s="175"/>
      <c r="F12" s="176"/>
      <c r="G12" s="130"/>
      <c r="H12" s="13" t="s">
        <v>118</v>
      </c>
      <c r="I12" s="13" t="s">
        <v>157</v>
      </c>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1"/>
    </row>
    <row r="13" spans="2:38" ht="20.100000000000001" customHeight="1" x14ac:dyDescent="0.15">
      <c r="B13" s="162" t="s">
        <v>110</v>
      </c>
      <c r="C13" s="163"/>
      <c r="D13" s="163"/>
      <c r="E13" s="163"/>
      <c r="F13" s="164"/>
      <c r="G13" s="1" t="s">
        <v>116</v>
      </c>
      <c r="AL13" s="127"/>
    </row>
    <row r="14" spans="2:38" ht="20.100000000000001" customHeight="1" x14ac:dyDescent="0.15">
      <c r="B14" s="174"/>
      <c r="C14" s="175"/>
      <c r="D14" s="175"/>
      <c r="E14" s="175"/>
      <c r="F14" s="176"/>
      <c r="H14" s="1" t="s">
        <v>114</v>
      </c>
      <c r="I14" s="1" t="s">
        <v>139</v>
      </c>
      <c r="AL14" s="127"/>
    </row>
    <row r="15" spans="2:38" ht="39.950000000000003" customHeight="1" x14ac:dyDescent="0.15">
      <c r="B15" s="177" t="s">
        <v>111</v>
      </c>
      <c r="C15" s="178"/>
      <c r="D15" s="178"/>
      <c r="E15" s="178"/>
      <c r="F15" s="179"/>
      <c r="G15" s="125" t="s">
        <v>124</v>
      </c>
      <c r="H15" s="16"/>
      <c r="I15" s="16"/>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29"/>
    </row>
    <row r="16" spans="2:38" ht="20.100000000000001" customHeight="1" x14ac:dyDescent="0.15">
      <c r="B16" s="162" t="s">
        <v>112</v>
      </c>
      <c r="C16" s="163"/>
      <c r="D16" s="163"/>
      <c r="E16" s="163"/>
      <c r="F16" s="164"/>
      <c r="G16" s="126" t="s">
        <v>119</v>
      </c>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29"/>
    </row>
    <row r="17" spans="2:38" ht="20.100000000000001" customHeight="1" x14ac:dyDescent="0.15">
      <c r="B17" s="165"/>
      <c r="C17" s="166"/>
      <c r="D17" s="166"/>
      <c r="E17" s="166"/>
      <c r="F17" s="167"/>
      <c r="G17" s="130" t="s">
        <v>120</v>
      </c>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1"/>
    </row>
    <row r="19" spans="2:38" ht="33" x14ac:dyDescent="0.15">
      <c r="B19" s="123" t="s">
        <v>132</v>
      </c>
    </row>
    <row r="20" spans="2:38" ht="18" customHeight="1" x14ac:dyDescent="0.15">
      <c r="B20" s="132" t="s">
        <v>117</v>
      </c>
      <c r="C20" s="1" t="s">
        <v>147</v>
      </c>
    </row>
    <row r="21" spans="2:38" ht="18" customHeight="1" x14ac:dyDescent="0.15">
      <c r="B21" s="132" t="s">
        <v>117</v>
      </c>
      <c r="C21" s="1" t="s">
        <v>138</v>
      </c>
    </row>
    <row r="22" spans="2:38" ht="18" customHeight="1" x14ac:dyDescent="0.15">
      <c r="B22" s="132" t="s">
        <v>117</v>
      </c>
      <c r="C22" s="1" t="s">
        <v>137</v>
      </c>
    </row>
    <row r="23" spans="2:38" ht="18" customHeight="1" x14ac:dyDescent="0.15">
      <c r="B23" s="132" t="s">
        <v>117</v>
      </c>
      <c r="C23" s="1" t="s">
        <v>123</v>
      </c>
    </row>
    <row r="24" spans="2:38" ht="18" customHeight="1" x14ac:dyDescent="0.15">
      <c r="B24" s="132" t="s">
        <v>117</v>
      </c>
      <c r="C24" s="1" t="s">
        <v>148</v>
      </c>
    </row>
    <row r="25" spans="2:38" ht="18" customHeight="1" x14ac:dyDescent="0.15">
      <c r="B25" s="132" t="s">
        <v>117</v>
      </c>
      <c r="C25" s="1" t="s">
        <v>136</v>
      </c>
    </row>
    <row r="26" spans="2:38" ht="18" customHeight="1" x14ac:dyDescent="0.15">
      <c r="B26" s="132" t="s">
        <v>117</v>
      </c>
      <c r="C26" s="1" t="s">
        <v>149</v>
      </c>
    </row>
    <row r="27" spans="2:38" ht="18" customHeight="1" x14ac:dyDescent="0.15">
      <c r="B27" s="132" t="s">
        <v>117</v>
      </c>
      <c r="C27" s="1" t="s">
        <v>142</v>
      </c>
    </row>
    <row r="28" spans="2:38" ht="18" customHeight="1" x14ac:dyDescent="0.15">
      <c r="B28" s="132"/>
      <c r="C28" s="1" t="s">
        <v>150</v>
      </c>
    </row>
    <row r="29" spans="2:38" ht="18" customHeight="1" x14ac:dyDescent="0.15">
      <c r="B29" s="132" t="s">
        <v>117</v>
      </c>
      <c r="C29" s="1" t="s">
        <v>151</v>
      </c>
    </row>
    <row r="30" spans="2:38" ht="18" customHeight="1" x14ac:dyDescent="0.15">
      <c r="B30" s="132"/>
      <c r="C30" s="1" t="s">
        <v>152</v>
      </c>
    </row>
    <row r="32" spans="2:38" ht="33" x14ac:dyDescent="0.15">
      <c r="B32" s="123" t="s">
        <v>141</v>
      </c>
    </row>
    <row r="33" spans="2:3" ht="18" customHeight="1" x14ac:dyDescent="0.15">
      <c r="B33" s="39" t="s">
        <v>126</v>
      </c>
      <c r="C33" s="1" t="s">
        <v>125</v>
      </c>
    </row>
    <row r="34" spans="2:3" ht="18" customHeight="1" x14ac:dyDescent="0.15">
      <c r="B34" s="39" t="s">
        <v>126</v>
      </c>
      <c r="C34" s="1" t="s">
        <v>127</v>
      </c>
    </row>
    <row r="43" spans="2:3" ht="18" customHeight="1" x14ac:dyDescent="0.15">
      <c r="B43" s="39" t="s">
        <v>126</v>
      </c>
      <c r="C43" s="1" t="s">
        <v>128</v>
      </c>
    </row>
    <row r="44" spans="2:3" ht="18" customHeight="1" x14ac:dyDescent="0.15">
      <c r="B44" s="39"/>
      <c r="C44" s="1" t="s">
        <v>129</v>
      </c>
    </row>
    <row r="45" spans="2:3" ht="18" customHeight="1" x14ac:dyDescent="0.15">
      <c r="B45" s="39" t="s">
        <v>126</v>
      </c>
      <c r="C45" s="133" t="s">
        <v>130</v>
      </c>
    </row>
    <row r="46" spans="2:3" ht="18" customHeight="1" x14ac:dyDescent="0.15">
      <c r="B46" s="39"/>
      <c r="C46" s="1" t="s">
        <v>131</v>
      </c>
    </row>
  </sheetData>
  <sheetProtection algorithmName="SHA-512" hashValue="X3mCoJQ6QJcz4K0rl1kj4cmq3c8z0LS1y3tjXyqZ6/Tp+D9QsYjQxmf3w5wy84ISJUNtEJN5UcYoMTuAUQWfXA==" saltValue="YL93q3ocukEfFBUToGdRHw==" spinCount="100000" sheet="1" objects="1" scenarios="1"/>
  <mergeCells count="8">
    <mergeCell ref="B16:F17"/>
    <mergeCell ref="B6:F6"/>
    <mergeCell ref="G6:AL6"/>
    <mergeCell ref="B8:F8"/>
    <mergeCell ref="B9:F12"/>
    <mergeCell ref="B13:F14"/>
    <mergeCell ref="B15:F15"/>
    <mergeCell ref="B7:F7"/>
  </mergeCells>
  <phoneticPr fontId="8"/>
  <hyperlinks>
    <hyperlink ref="B8:F8" location="【新規】!A1" display="【新規】" xr:uid="{1EE3042D-698B-4AA3-BB7C-5523B633EE1F}"/>
    <hyperlink ref="B9:F10" location="【更新】!A1" display="【更新】" xr:uid="{FD2C230E-68E9-4D9C-A154-AF1D437AB266}"/>
    <hyperlink ref="B13:F14" location="【削除】!A1" display="【削除】" xr:uid="{6F586B7C-247C-4920-A322-8C46AFDA0276}"/>
    <hyperlink ref="B15:F15" location="登録申請メールテンプレート!A1" display="登録申請メールテンプレート" xr:uid="{7B7C4FFE-F455-49DF-B560-E3BF0828546F}"/>
    <hyperlink ref="B16:F17" location="基準値!A1" display="基準値" xr:uid="{BFB49D16-A2EE-4360-8534-44DC2053F323}"/>
    <hyperlink ref="B7:F7" location="入力例!Print_Area" display="入力例" xr:uid="{28BCFF8F-663D-4C3A-9CB0-3857C93023C0}"/>
  </hyperlinks>
  <pageMargins left="0.7" right="0.7" top="0.75" bottom="0.75" header="0.3" footer="0.3"/>
  <pageSetup paperSize="9" scale="54" orientation="portrait" r:id="rId1"/>
  <colBreaks count="1" manualBreakCount="1">
    <brk id="46"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8AAB9-6206-4E18-AE02-637F6E4AF026}">
  <sheetPr codeName="Sheet2">
    <pageSetUpPr fitToPage="1"/>
  </sheetPr>
  <dimension ref="A1:T157"/>
  <sheetViews>
    <sheetView showGridLines="0" view="pageBreakPreview" zoomScale="55" zoomScaleNormal="55" zoomScaleSheetLayoutView="55" workbookViewId="0">
      <selection activeCell="E48" sqref="E48"/>
    </sheetView>
  </sheetViews>
  <sheetFormatPr defaultColWidth="9" defaultRowHeight="16.5" x14ac:dyDescent="0.15"/>
  <cols>
    <col min="1" max="1" width="11.625" style="39" bestFit="1" customWidth="1"/>
    <col min="2" max="2" width="17.125" style="1" customWidth="1"/>
    <col min="3" max="3" width="39.5" style="1" customWidth="1"/>
    <col min="4" max="4" width="36" style="1" customWidth="1"/>
    <col min="5" max="5" width="46.75" style="1" customWidth="1"/>
    <col min="6" max="7" width="38.25" style="1" customWidth="1"/>
    <col min="8" max="8" width="27.625" style="1" customWidth="1"/>
    <col min="9" max="9" width="43.125" style="1" customWidth="1"/>
    <col min="10" max="10" width="64.375" style="1" customWidth="1"/>
    <col min="11" max="11" width="25.625" style="1" customWidth="1"/>
    <col min="12" max="17" width="30.625" style="1" customWidth="1"/>
    <col min="18" max="18" width="24.125" style="1" customWidth="1"/>
    <col min="19" max="19" width="28.625" style="1" customWidth="1"/>
    <col min="20" max="20" width="100.625" style="1" customWidth="1"/>
    <col min="21" max="16384" width="9" style="1"/>
  </cols>
  <sheetData>
    <row r="1" spans="1:20" s="23" customFormat="1" ht="39.75" customHeight="1" x14ac:dyDescent="0.15">
      <c r="A1" s="86" t="s">
        <v>145</v>
      </c>
      <c r="B1" s="87"/>
      <c r="C1" s="87"/>
      <c r="D1" s="87"/>
      <c r="E1" s="87"/>
      <c r="F1" s="87"/>
      <c r="G1" s="87"/>
      <c r="H1" s="87"/>
      <c r="I1" s="88"/>
      <c r="M1" s="22"/>
      <c r="N1" s="22"/>
      <c r="Q1" s="80"/>
    </row>
    <row r="2" spans="1:20" s="24" customFormat="1" ht="60" customHeight="1" x14ac:dyDescent="0.15">
      <c r="A2" s="94" t="s">
        <v>251</v>
      </c>
      <c r="B2" s="95"/>
      <c r="C2" s="84" t="s">
        <v>76</v>
      </c>
      <c r="D2" s="91" t="s">
        <v>252</v>
      </c>
      <c r="E2" s="85" t="s">
        <v>156</v>
      </c>
      <c r="F2" s="92" t="s">
        <v>3</v>
      </c>
      <c r="G2" s="82">
        <v>45701</v>
      </c>
      <c r="H2" s="93" t="s">
        <v>4</v>
      </c>
      <c r="I2" s="108">
        <f>COUNTA($C$8:$C$47)</f>
        <v>5</v>
      </c>
      <c r="R2" s="81"/>
      <c r="S2" s="81"/>
    </row>
    <row r="3" spans="1:20" s="23" customFormat="1" ht="13.5" customHeight="1" thickBot="1" x14ac:dyDescent="0.2">
      <c r="A3" s="25"/>
      <c r="B3" s="26"/>
      <c r="C3" s="26"/>
      <c r="D3" s="31"/>
      <c r="E3" s="27"/>
      <c r="F3" s="31"/>
      <c r="G3" s="31"/>
      <c r="H3" s="31"/>
      <c r="I3" s="31"/>
      <c r="J3" s="31"/>
      <c r="K3" s="27"/>
      <c r="L3" s="27"/>
      <c r="M3" s="27"/>
      <c r="N3" s="27"/>
      <c r="O3" s="31"/>
      <c r="P3" s="31"/>
      <c r="Q3" s="28"/>
    </row>
    <row r="4" spans="1:20" s="23" customFormat="1" ht="18" customHeight="1" x14ac:dyDescent="0.15">
      <c r="A4" s="89" t="s">
        <v>0</v>
      </c>
      <c r="B4" s="90">
        <v>1</v>
      </c>
      <c r="C4" s="90">
        <v>2</v>
      </c>
      <c r="D4" s="90">
        <v>3</v>
      </c>
      <c r="E4" s="90">
        <v>4</v>
      </c>
      <c r="F4" s="90">
        <v>5</v>
      </c>
      <c r="G4" s="90">
        <v>6</v>
      </c>
      <c r="H4" s="90">
        <v>7</v>
      </c>
      <c r="I4" s="90">
        <v>8</v>
      </c>
      <c r="J4" s="90">
        <v>9</v>
      </c>
      <c r="K4" s="90">
        <v>10</v>
      </c>
      <c r="L4" s="90">
        <v>11</v>
      </c>
      <c r="M4" s="90">
        <v>12</v>
      </c>
      <c r="N4" s="90">
        <v>13</v>
      </c>
      <c r="O4" s="90">
        <v>14</v>
      </c>
      <c r="P4" s="90">
        <v>15</v>
      </c>
      <c r="Q4" s="90">
        <v>16</v>
      </c>
      <c r="R4" s="90">
        <v>18</v>
      </c>
      <c r="S4" s="90">
        <v>19</v>
      </c>
      <c r="T4" s="159">
        <v>20</v>
      </c>
    </row>
    <row r="5" spans="1:20" s="23" customFormat="1" ht="19.5" x14ac:dyDescent="0.15">
      <c r="A5" s="32" t="s">
        <v>5</v>
      </c>
      <c r="B5" s="160" t="s">
        <v>30</v>
      </c>
      <c r="C5" s="33" t="s">
        <v>28</v>
      </c>
      <c r="D5" s="160" t="s">
        <v>28</v>
      </c>
      <c r="E5" s="160" t="s">
        <v>30</v>
      </c>
      <c r="F5" s="33" t="s">
        <v>30</v>
      </c>
      <c r="G5" s="33" t="s">
        <v>30</v>
      </c>
      <c r="H5" s="33" t="s">
        <v>31</v>
      </c>
      <c r="I5" s="158" t="s">
        <v>273</v>
      </c>
      <c r="J5" s="33" t="s">
        <v>28</v>
      </c>
      <c r="K5" s="33" t="s">
        <v>28</v>
      </c>
      <c r="L5" s="33" t="s">
        <v>31</v>
      </c>
      <c r="M5" s="33" t="s">
        <v>28</v>
      </c>
      <c r="N5" s="33" t="s">
        <v>31</v>
      </c>
      <c r="O5" s="33" t="s">
        <v>31</v>
      </c>
      <c r="P5" s="33" t="s">
        <v>31</v>
      </c>
      <c r="Q5" s="33" t="s">
        <v>31</v>
      </c>
      <c r="R5" s="33" t="s">
        <v>31</v>
      </c>
      <c r="S5" s="33" t="s">
        <v>28</v>
      </c>
      <c r="T5" s="161" t="s">
        <v>31</v>
      </c>
    </row>
    <row r="6" spans="1:20" s="145" customFormat="1" ht="45" customHeight="1" x14ac:dyDescent="0.15">
      <c r="A6" s="141" t="s">
        <v>2</v>
      </c>
      <c r="B6" s="144" t="s">
        <v>48</v>
      </c>
      <c r="C6" s="144" t="s">
        <v>58</v>
      </c>
      <c r="D6" s="142" t="s">
        <v>59</v>
      </c>
      <c r="E6" s="142" t="s">
        <v>35</v>
      </c>
      <c r="F6" s="143" t="s">
        <v>251</v>
      </c>
      <c r="G6" s="144" t="s">
        <v>267</v>
      </c>
      <c r="H6" s="143" t="s">
        <v>254</v>
      </c>
      <c r="I6" s="144" t="s">
        <v>268</v>
      </c>
      <c r="J6" s="144" t="s">
        <v>29</v>
      </c>
      <c r="K6" s="144" t="s">
        <v>36</v>
      </c>
      <c r="L6" s="144" t="s">
        <v>79</v>
      </c>
      <c r="M6" s="144" t="s">
        <v>256</v>
      </c>
      <c r="N6" s="143" t="s">
        <v>257</v>
      </c>
      <c r="O6" s="143" t="s">
        <v>77</v>
      </c>
      <c r="P6" s="144" t="s">
        <v>258</v>
      </c>
      <c r="Q6" s="144" t="s">
        <v>78</v>
      </c>
      <c r="R6" s="144" t="s">
        <v>105</v>
      </c>
      <c r="S6" s="144" t="s">
        <v>270</v>
      </c>
      <c r="T6" s="144" t="s">
        <v>269</v>
      </c>
    </row>
    <row r="7" spans="1:20" s="23" customFormat="1" ht="25.35" customHeight="1" x14ac:dyDescent="0.15">
      <c r="A7" s="32"/>
      <c r="B7" s="9" t="s">
        <v>49</v>
      </c>
      <c r="C7" s="9" t="s">
        <v>32</v>
      </c>
      <c r="D7" s="9" t="s">
        <v>32</v>
      </c>
      <c r="E7" s="33" t="s">
        <v>30</v>
      </c>
      <c r="F7" s="33" t="s">
        <v>30</v>
      </c>
      <c r="G7" s="33" t="s">
        <v>30</v>
      </c>
      <c r="H7" s="33" t="s">
        <v>264</v>
      </c>
      <c r="I7" s="33" t="s">
        <v>264</v>
      </c>
      <c r="J7" s="9" t="s">
        <v>158</v>
      </c>
      <c r="K7" s="9" t="s">
        <v>32</v>
      </c>
      <c r="L7" s="33" t="s">
        <v>81</v>
      </c>
      <c r="M7" s="33" t="s">
        <v>81</v>
      </c>
      <c r="N7" s="33" t="s">
        <v>82</v>
      </c>
      <c r="O7" s="33" t="s">
        <v>33</v>
      </c>
      <c r="P7" s="33" t="s">
        <v>33</v>
      </c>
      <c r="Q7" s="33" t="s">
        <v>33</v>
      </c>
      <c r="R7" s="33" t="s">
        <v>80</v>
      </c>
      <c r="S7" s="9" t="s">
        <v>32</v>
      </c>
      <c r="T7" s="33" t="s">
        <v>255</v>
      </c>
    </row>
    <row r="8" spans="1:20" s="38" customFormat="1" ht="25.35" customHeight="1" x14ac:dyDescent="0.15">
      <c r="A8" s="34">
        <f>ROW()-7</f>
        <v>1</v>
      </c>
      <c r="B8" s="35" t="str">
        <f>IF($C8="","","断熱材")</f>
        <v>断熱材</v>
      </c>
      <c r="C8" s="43" t="s">
        <v>13</v>
      </c>
      <c r="D8" s="43" t="s">
        <v>1</v>
      </c>
      <c r="E8" s="36" t="s">
        <v>170</v>
      </c>
      <c r="F8" s="37" t="str">
        <f t="shared" ref="F8:F12" si="0">IF($C$2="","",IF($C8="","",$C$2))</f>
        <v>○○工業有限会社</v>
      </c>
      <c r="G8" s="37" t="str">
        <f t="shared" ref="G8:G12" si="1">IF($E$2="","",IF($C8="","",$E$2))</f>
        <v>マルマルコウギョウ</v>
      </c>
      <c r="H8" s="43" t="s">
        <v>83</v>
      </c>
      <c r="I8" s="83"/>
      <c r="J8" s="43" t="s">
        <v>84</v>
      </c>
      <c r="K8" s="3" t="s">
        <v>25</v>
      </c>
      <c r="L8" s="44"/>
      <c r="M8" s="44">
        <v>3.9E-2</v>
      </c>
      <c r="N8" s="45">
        <v>0.6</v>
      </c>
      <c r="O8" s="3">
        <v>10</v>
      </c>
      <c r="P8" s="46">
        <v>3</v>
      </c>
      <c r="Q8" s="46">
        <v>1000000</v>
      </c>
      <c r="R8" s="46"/>
      <c r="S8" s="2">
        <v>1</v>
      </c>
      <c r="T8" s="118"/>
    </row>
    <row r="9" spans="1:20" s="38" customFormat="1" ht="25.35" customHeight="1" x14ac:dyDescent="0.15">
      <c r="A9" s="34">
        <f t="shared" ref="A9:A72" si="2">ROW()-7</f>
        <v>2</v>
      </c>
      <c r="B9" s="35" t="str">
        <f t="shared" ref="B9:B57" si="3">IF($C9="","","断熱材")</f>
        <v>断熱材</v>
      </c>
      <c r="C9" s="43" t="s">
        <v>11</v>
      </c>
      <c r="D9" s="43" t="s">
        <v>1</v>
      </c>
      <c r="E9" s="36" t="s">
        <v>172</v>
      </c>
      <c r="F9" s="37" t="str">
        <f t="shared" si="0"/>
        <v>○○工業有限会社</v>
      </c>
      <c r="G9" s="37" t="str">
        <f t="shared" si="1"/>
        <v>マルマルコウギョウ</v>
      </c>
      <c r="H9" s="43"/>
      <c r="I9" s="83"/>
      <c r="J9" s="43" t="s">
        <v>85</v>
      </c>
      <c r="K9" s="3" t="s">
        <v>26</v>
      </c>
      <c r="L9" s="44" t="str">
        <f>VLOOKUP($A9,※編集不可※選択項目!$K$2:$P$304,4,FALSE)</f>
        <v/>
      </c>
      <c r="M9" s="44">
        <v>0.41199999999999998</v>
      </c>
      <c r="N9" s="45">
        <v>0.6</v>
      </c>
      <c r="O9" s="3">
        <v>2</v>
      </c>
      <c r="P9" s="46">
        <v>3</v>
      </c>
      <c r="Q9" s="46">
        <v>110000</v>
      </c>
      <c r="R9" s="46"/>
      <c r="S9" s="2">
        <v>1</v>
      </c>
      <c r="T9" s="118" t="s">
        <v>272</v>
      </c>
    </row>
    <row r="10" spans="1:20" s="38" customFormat="1" ht="25.35" customHeight="1" x14ac:dyDescent="0.15">
      <c r="A10" s="34">
        <f t="shared" si="2"/>
        <v>3</v>
      </c>
      <c r="B10" s="35" t="str">
        <f t="shared" si="3"/>
        <v>断熱材</v>
      </c>
      <c r="C10" s="43" t="s">
        <v>10</v>
      </c>
      <c r="D10" s="43" t="s">
        <v>1</v>
      </c>
      <c r="E10" s="36" t="s">
        <v>168</v>
      </c>
      <c r="F10" s="37" t="str">
        <f t="shared" si="0"/>
        <v>○○工業有限会社</v>
      </c>
      <c r="G10" s="37" t="str">
        <f t="shared" si="1"/>
        <v>マルマルコウギョウ</v>
      </c>
      <c r="H10" s="43" t="s">
        <v>74</v>
      </c>
      <c r="I10" s="83"/>
      <c r="J10" s="43" t="s">
        <v>86</v>
      </c>
      <c r="K10" s="3" t="s">
        <v>27</v>
      </c>
      <c r="L10" s="44" t="str">
        <f>VLOOKUP($A10,※編集不可※選択項目!$K$2:$P$304,4,FALSE)</f>
        <v/>
      </c>
      <c r="M10" s="44"/>
      <c r="N10" s="45">
        <v>0.5</v>
      </c>
      <c r="O10" s="3">
        <v>3</v>
      </c>
      <c r="P10" s="46">
        <v>3</v>
      </c>
      <c r="Q10" s="46">
        <v>120</v>
      </c>
      <c r="R10" s="46"/>
      <c r="S10" s="2">
        <v>1</v>
      </c>
      <c r="T10" s="118"/>
    </row>
    <row r="11" spans="1:20" s="38" customFormat="1" ht="25.35" customHeight="1" x14ac:dyDescent="0.15">
      <c r="A11" s="34">
        <f t="shared" si="2"/>
        <v>4</v>
      </c>
      <c r="B11" s="35" t="str">
        <f t="shared" si="3"/>
        <v>断熱材</v>
      </c>
      <c r="C11" s="43" t="s">
        <v>21</v>
      </c>
      <c r="D11" s="43" t="s">
        <v>165</v>
      </c>
      <c r="E11" s="36" t="s">
        <v>174</v>
      </c>
      <c r="F11" s="37" t="str">
        <f t="shared" si="0"/>
        <v>○○工業有限会社</v>
      </c>
      <c r="G11" s="37" t="str">
        <f t="shared" si="1"/>
        <v>マルマルコウギョウ</v>
      </c>
      <c r="H11" s="43" t="s">
        <v>75</v>
      </c>
      <c r="I11" s="83"/>
      <c r="J11" s="43" t="s">
        <v>87</v>
      </c>
      <c r="K11" s="3" t="s">
        <v>26</v>
      </c>
      <c r="L11" s="44" t="str">
        <f>VLOOKUP($A11,※編集不可※選択項目!$K$2:$P$304,4,FALSE)</f>
        <v/>
      </c>
      <c r="M11" s="44"/>
      <c r="N11" s="45">
        <v>0.3</v>
      </c>
      <c r="O11" s="3">
        <v>6</v>
      </c>
      <c r="P11" s="46">
        <v>3</v>
      </c>
      <c r="Q11" s="46">
        <v>2000</v>
      </c>
      <c r="R11" s="46"/>
      <c r="S11" s="2">
        <v>0</v>
      </c>
      <c r="T11" s="118"/>
    </row>
    <row r="12" spans="1:20" s="38" customFormat="1" ht="25.35" customHeight="1" x14ac:dyDescent="0.15">
      <c r="A12" s="34">
        <f t="shared" si="2"/>
        <v>5</v>
      </c>
      <c r="B12" s="35" t="str">
        <f t="shared" si="3"/>
        <v>断熱材</v>
      </c>
      <c r="C12" s="43" t="s">
        <v>15</v>
      </c>
      <c r="D12" s="43" t="s">
        <v>50</v>
      </c>
      <c r="E12" s="36" t="s">
        <v>180</v>
      </c>
      <c r="F12" s="37" t="str">
        <f t="shared" si="0"/>
        <v>○○工業有限会社</v>
      </c>
      <c r="G12" s="37" t="str">
        <f t="shared" si="1"/>
        <v>マルマルコウギョウ</v>
      </c>
      <c r="H12" s="43" t="s">
        <v>83</v>
      </c>
      <c r="I12" s="83"/>
      <c r="J12" s="43" t="s">
        <v>88</v>
      </c>
      <c r="K12" s="3" t="s">
        <v>25</v>
      </c>
      <c r="L12" s="44" t="str">
        <f>VLOOKUP($A12,※編集不可※選択項目!$K$2:$P$304,4,FALSE)</f>
        <v/>
      </c>
      <c r="M12" s="44"/>
      <c r="N12" s="45">
        <v>0.9</v>
      </c>
      <c r="O12" s="3">
        <v>10</v>
      </c>
      <c r="P12" s="46">
        <v>3</v>
      </c>
      <c r="Q12" s="46">
        <v>5550</v>
      </c>
      <c r="R12" s="46"/>
      <c r="S12" s="2">
        <v>1</v>
      </c>
      <c r="T12" s="118"/>
    </row>
    <row r="13" spans="1:20" s="38" customFormat="1" ht="25.35" customHeight="1" x14ac:dyDescent="0.15">
      <c r="A13" s="34">
        <f t="shared" si="2"/>
        <v>6</v>
      </c>
      <c r="B13" s="35" t="str">
        <f t="shared" si="3"/>
        <v/>
      </c>
      <c r="C13" s="43"/>
      <c r="D13" s="43" t="s">
        <v>1</v>
      </c>
      <c r="E13" s="36"/>
      <c r="F13" s="37"/>
      <c r="G13" s="37"/>
      <c r="H13" s="43"/>
      <c r="I13" s="83"/>
      <c r="J13" s="43"/>
      <c r="K13" s="3"/>
      <c r="L13" s="44"/>
      <c r="M13" s="44"/>
      <c r="N13" s="45"/>
      <c r="O13" s="3"/>
      <c r="P13" s="46"/>
      <c r="Q13" s="46"/>
      <c r="R13" s="46"/>
      <c r="S13" s="2"/>
      <c r="T13" s="118"/>
    </row>
    <row r="14" spans="1:20" s="38" customFormat="1" ht="25.35" customHeight="1" x14ac:dyDescent="0.15">
      <c r="A14" s="34">
        <f t="shared" si="2"/>
        <v>7</v>
      </c>
      <c r="B14" s="35" t="str">
        <f t="shared" si="3"/>
        <v/>
      </c>
      <c r="C14" s="43"/>
      <c r="D14" s="43"/>
      <c r="E14" s="36"/>
      <c r="F14" s="37"/>
      <c r="G14" s="37"/>
      <c r="H14" s="43"/>
      <c r="I14" s="83"/>
      <c r="J14" s="43"/>
      <c r="K14" s="3"/>
      <c r="L14" s="44"/>
      <c r="M14" s="44"/>
      <c r="N14" s="45"/>
      <c r="O14" s="3"/>
      <c r="P14" s="46"/>
      <c r="Q14" s="46"/>
      <c r="R14" s="46"/>
      <c r="S14" s="2"/>
      <c r="T14" s="118"/>
    </row>
    <row r="15" spans="1:20" s="38" customFormat="1" ht="25.35" customHeight="1" x14ac:dyDescent="0.15">
      <c r="A15" s="34">
        <f t="shared" si="2"/>
        <v>8</v>
      </c>
      <c r="B15" s="35" t="str">
        <f t="shared" si="3"/>
        <v/>
      </c>
      <c r="C15" s="43"/>
      <c r="D15" s="43"/>
      <c r="E15" s="36"/>
      <c r="F15" s="37"/>
      <c r="G15" s="37"/>
      <c r="H15" s="43"/>
      <c r="I15" s="83"/>
      <c r="J15" s="43"/>
      <c r="K15" s="3"/>
      <c r="L15" s="44"/>
      <c r="M15" s="44"/>
      <c r="N15" s="45"/>
      <c r="O15" s="3"/>
      <c r="P15" s="46"/>
      <c r="Q15" s="46"/>
      <c r="R15" s="46"/>
      <c r="S15" s="2"/>
      <c r="T15" s="118"/>
    </row>
    <row r="16" spans="1:20" s="38" customFormat="1" ht="25.35" customHeight="1" x14ac:dyDescent="0.15">
      <c r="A16" s="34">
        <f t="shared" si="2"/>
        <v>9</v>
      </c>
      <c r="B16" s="35" t="str">
        <f t="shared" si="3"/>
        <v/>
      </c>
      <c r="C16" s="43"/>
      <c r="D16" s="43"/>
      <c r="E16" s="36"/>
      <c r="F16" s="37"/>
      <c r="G16" s="37"/>
      <c r="H16" s="43"/>
      <c r="I16" s="83"/>
      <c r="J16" s="43"/>
      <c r="K16" s="3"/>
      <c r="L16" s="44"/>
      <c r="M16" s="44"/>
      <c r="N16" s="45"/>
      <c r="O16" s="3"/>
      <c r="P16" s="46"/>
      <c r="Q16" s="46"/>
      <c r="R16" s="46"/>
      <c r="S16" s="2"/>
      <c r="T16" s="118"/>
    </row>
    <row r="17" spans="1:20" s="38" customFormat="1" ht="25.35" customHeight="1" x14ac:dyDescent="0.15">
      <c r="A17" s="34">
        <f t="shared" si="2"/>
        <v>10</v>
      </c>
      <c r="B17" s="35" t="str">
        <f t="shared" si="3"/>
        <v/>
      </c>
      <c r="C17" s="43"/>
      <c r="D17" s="43"/>
      <c r="E17" s="36"/>
      <c r="F17" s="37"/>
      <c r="G17" s="37"/>
      <c r="H17" s="43"/>
      <c r="I17" s="83"/>
      <c r="J17" s="43"/>
      <c r="K17" s="3"/>
      <c r="L17" s="44"/>
      <c r="M17" s="44"/>
      <c r="N17" s="45"/>
      <c r="O17" s="3"/>
      <c r="P17" s="46"/>
      <c r="Q17" s="46"/>
      <c r="R17" s="46"/>
      <c r="S17" s="2"/>
      <c r="T17" s="118"/>
    </row>
    <row r="18" spans="1:20" s="38" customFormat="1" ht="25.35" customHeight="1" x14ac:dyDescent="0.15">
      <c r="A18" s="34">
        <f t="shared" si="2"/>
        <v>11</v>
      </c>
      <c r="B18" s="35" t="str">
        <f t="shared" si="3"/>
        <v/>
      </c>
      <c r="C18" s="43"/>
      <c r="D18" s="43"/>
      <c r="E18" s="36"/>
      <c r="F18" s="37"/>
      <c r="G18" s="37"/>
      <c r="H18" s="43"/>
      <c r="I18" s="83"/>
      <c r="J18" s="43"/>
      <c r="K18" s="3"/>
      <c r="L18" s="44"/>
      <c r="M18" s="44"/>
      <c r="O18" s="3"/>
      <c r="P18" s="46"/>
      <c r="Q18" s="46"/>
      <c r="R18" s="46"/>
      <c r="S18" s="2"/>
      <c r="T18" s="119"/>
    </row>
    <row r="19" spans="1:20" s="38" customFormat="1" ht="25.35" customHeight="1" x14ac:dyDescent="0.15">
      <c r="A19" s="34">
        <f t="shared" si="2"/>
        <v>12</v>
      </c>
      <c r="B19" s="35" t="str">
        <f t="shared" si="3"/>
        <v/>
      </c>
      <c r="C19" s="43"/>
      <c r="D19" s="43"/>
      <c r="E19" s="36"/>
      <c r="F19" s="37"/>
      <c r="G19" s="37"/>
      <c r="H19" s="43"/>
      <c r="I19" s="83"/>
      <c r="J19" s="43"/>
      <c r="K19" s="3"/>
      <c r="L19" s="44"/>
      <c r="M19" s="44"/>
      <c r="N19" s="45"/>
      <c r="O19" s="3"/>
      <c r="P19" s="46"/>
      <c r="Q19" s="46"/>
      <c r="R19" s="46"/>
      <c r="S19" s="2"/>
      <c r="T19" s="118"/>
    </row>
    <row r="20" spans="1:20" s="38" customFormat="1" ht="25.35" customHeight="1" x14ac:dyDescent="0.15">
      <c r="A20" s="34">
        <f t="shared" si="2"/>
        <v>13</v>
      </c>
      <c r="B20" s="35" t="str">
        <f t="shared" si="3"/>
        <v/>
      </c>
      <c r="C20" s="43"/>
      <c r="D20" s="43"/>
      <c r="E20" s="36"/>
      <c r="F20" s="37"/>
      <c r="G20" s="37"/>
      <c r="H20" s="43"/>
      <c r="I20" s="83"/>
      <c r="J20" s="43"/>
      <c r="K20" s="3"/>
      <c r="L20" s="44"/>
      <c r="M20" s="44"/>
      <c r="N20" s="45"/>
      <c r="O20" s="3"/>
      <c r="P20" s="46"/>
      <c r="Q20" s="46"/>
      <c r="R20" s="46"/>
      <c r="S20" s="2"/>
      <c r="T20" s="118"/>
    </row>
    <row r="21" spans="1:20" s="38" customFormat="1" ht="25.35" customHeight="1" x14ac:dyDescent="0.15">
      <c r="A21" s="34">
        <f t="shared" si="2"/>
        <v>14</v>
      </c>
      <c r="B21" s="35" t="str">
        <f t="shared" si="3"/>
        <v/>
      </c>
      <c r="C21" s="43"/>
      <c r="D21" s="43"/>
      <c r="E21" s="36"/>
      <c r="F21" s="37"/>
      <c r="G21" s="37"/>
      <c r="H21" s="43"/>
      <c r="I21" s="83"/>
      <c r="J21" s="43"/>
      <c r="K21" s="3"/>
      <c r="L21" s="44"/>
      <c r="M21" s="44"/>
      <c r="N21" s="45"/>
      <c r="O21" s="3"/>
      <c r="P21" s="46"/>
      <c r="Q21" s="46"/>
      <c r="R21" s="46"/>
      <c r="S21" s="2"/>
      <c r="T21" s="118"/>
    </row>
    <row r="22" spans="1:20" s="38" customFormat="1" ht="25.35" customHeight="1" x14ac:dyDescent="0.15">
      <c r="A22" s="34">
        <f t="shared" si="2"/>
        <v>15</v>
      </c>
      <c r="B22" s="35" t="str">
        <f t="shared" si="3"/>
        <v/>
      </c>
      <c r="C22" s="43"/>
      <c r="D22" s="43"/>
      <c r="E22" s="36"/>
      <c r="F22" s="37"/>
      <c r="G22" s="37"/>
      <c r="H22" s="43"/>
      <c r="I22" s="83"/>
      <c r="J22" s="43"/>
      <c r="K22" s="3"/>
      <c r="L22" s="44"/>
      <c r="M22" s="44"/>
      <c r="N22" s="45"/>
      <c r="O22" s="3"/>
      <c r="P22" s="46"/>
      <c r="Q22" s="46"/>
      <c r="R22" s="46"/>
      <c r="S22" s="2"/>
      <c r="T22" s="118"/>
    </row>
    <row r="23" spans="1:20" s="38" customFormat="1" ht="25.35" customHeight="1" x14ac:dyDescent="0.15">
      <c r="A23" s="34">
        <f t="shared" si="2"/>
        <v>16</v>
      </c>
      <c r="B23" s="35" t="str">
        <f t="shared" si="3"/>
        <v/>
      </c>
      <c r="C23" s="43"/>
      <c r="D23" s="43"/>
      <c r="E23" s="36"/>
      <c r="F23" s="37"/>
      <c r="G23" s="37"/>
      <c r="H23" s="43"/>
      <c r="I23" s="83"/>
      <c r="J23" s="43"/>
      <c r="K23" s="3"/>
      <c r="L23" s="44"/>
      <c r="M23" s="44"/>
      <c r="N23" s="45"/>
      <c r="O23" s="3"/>
      <c r="P23" s="46"/>
      <c r="Q23" s="46"/>
      <c r="R23" s="46"/>
      <c r="S23" s="2"/>
      <c r="T23" s="118"/>
    </row>
    <row r="24" spans="1:20" s="38" customFormat="1" ht="25.35" customHeight="1" x14ac:dyDescent="0.15">
      <c r="A24" s="34">
        <f t="shared" si="2"/>
        <v>17</v>
      </c>
      <c r="B24" s="35" t="str">
        <f t="shared" si="3"/>
        <v/>
      </c>
      <c r="C24" s="43"/>
      <c r="D24" s="43"/>
      <c r="E24" s="36"/>
      <c r="F24" s="37"/>
      <c r="G24" s="37"/>
      <c r="H24" s="43"/>
      <c r="I24" s="83"/>
      <c r="J24" s="43"/>
      <c r="K24" s="3"/>
      <c r="L24" s="44"/>
      <c r="M24" s="44"/>
      <c r="N24" s="45"/>
      <c r="O24" s="3"/>
      <c r="P24" s="46"/>
      <c r="Q24" s="46"/>
      <c r="R24" s="46"/>
      <c r="S24" s="2"/>
      <c r="T24" s="118"/>
    </row>
    <row r="25" spans="1:20" s="38" customFormat="1" ht="25.35" customHeight="1" x14ac:dyDescent="0.15">
      <c r="A25" s="34">
        <f t="shared" si="2"/>
        <v>18</v>
      </c>
      <c r="B25" s="35" t="str">
        <f t="shared" si="3"/>
        <v/>
      </c>
      <c r="C25" s="43"/>
      <c r="D25" s="43"/>
      <c r="E25" s="36"/>
      <c r="F25" s="37"/>
      <c r="G25" s="37"/>
      <c r="H25" s="43"/>
      <c r="I25" s="83"/>
      <c r="J25" s="43"/>
      <c r="K25" s="3"/>
      <c r="M25" s="44"/>
      <c r="N25" s="45"/>
      <c r="O25" s="3"/>
      <c r="P25" s="46"/>
      <c r="Q25" s="46"/>
      <c r="R25" s="46"/>
      <c r="S25" s="2"/>
      <c r="T25" s="118"/>
    </row>
    <row r="26" spans="1:20" s="38" customFormat="1" ht="25.35" customHeight="1" x14ac:dyDescent="0.15">
      <c r="A26" s="34">
        <f t="shared" si="2"/>
        <v>19</v>
      </c>
      <c r="B26" s="35" t="str">
        <f t="shared" si="3"/>
        <v/>
      </c>
      <c r="C26" s="43"/>
      <c r="D26" s="43"/>
      <c r="E26" s="36"/>
      <c r="F26" s="37"/>
      <c r="G26" s="37"/>
      <c r="H26" s="43"/>
      <c r="I26" s="83"/>
      <c r="J26" s="43"/>
      <c r="K26" s="3"/>
      <c r="L26" s="44"/>
      <c r="M26" s="44"/>
      <c r="N26" s="45"/>
      <c r="O26" s="3"/>
      <c r="P26" s="46"/>
      <c r="Q26" s="46"/>
      <c r="R26" s="46"/>
      <c r="S26" s="2"/>
      <c r="T26" s="118"/>
    </row>
    <row r="27" spans="1:20" s="38" customFormat="1" ht="25.35" customHeight="1" x14ac:dyDescent="0.15">
      <c r="A27" s="34">
        <f t="shared" si="2"/>
        <v>20</v>
      </c>
      <c r="B27" s="35" t="str">
        <f t="shared" si="3"/>
        <v/>
      </c>
      <c r="C27" s="43"/>
      <c r="D27" s="43"/>
      <c r="E27" s="36"/>
      <c r="F27" s="37"/>
      <c r="G27" s="37"/>
      <c r="H27" s="43"/>
      <c r="I27" s="83"/>
      <c r="J27" s="43"/>
      <c r="K27" s="3"/>
      <c r="L27" s="44"/>
      <c r="M27" s="44"/>
      <c r="N27" s="45"/>
      <c r="O27" s="3"/>
      <c r="P27" s="46"/>
      <c r="Q27" s="46"/>
      <c r="R27" s="46"/>
      <c r="S27" s="2"/>
      <c r="T27" s="118"/>
    </row>
    <row r="28" spans="1:20" s="38" customFormat="1" ht="25.35" customHeight="1" x14ac:dyDescent="0.15">
      <c r="A28" s="34">
        <f t="shared" si="2"/>
        <v>21</v>
      </c>
      <c r="B28" s="35" t="str">
        <f t="shared" si="3"/>
        <v/>
      </c>
      <c r="C28" s="43"/>
      <c r="D28" s="43"/>
      <c r="E28" s="36"/>
      <c r="F28" s="37"/>
      <c r="G28" s="37"/>
      <c r="H28" s="43"/>
      <c r="I28" s="83"/>
      <c r="J28" s="43"/>
      <c r="K28" s="3"/>
      <c r="L28" s="44"/>
      <c r="M28" s="44"/>
      <c r="N28" s="45"/>
      <c r="O28" s="3"/>
      <c r="P28" s="46"/>
      <c r="Q28" s="46"/>
      <c r="R28" s="46"/>
      <c r="S28" s="2"/>
      <c r="T28" s="118"/>
    </row>
    <row r="29" spans="1:20" s="38" customFormat="1" ht="25.35" customHeight="1" x14ac:dyDescent="0.15">
      <c r="A29" s="34">
        <f t="shared" si="2"/>
        <v>22</v>
      </c>
      <c r="B29" s="35" t="str">
        <f t="shared" si="3"/>
        <v/>
      </c>
      <c r="C29" s="43"/>
      <c r="D29" s="43"/>
      <c r="E29" s="36"/>
      <c r="F29" s="37"/>
      <c r="G29" s="37"/>
      <c r="H29" s="43"/>
      <c r="I29" s="83"/>
      <c r="J29" s="43"/>
      <c r="K29" s="3"/>
      <c r="L29" s="44"/>
      <c r="M29" s="44"/>
      <c r="N29" s="45"/>
      <c r="O29" s="3"/>
      <c r="P29" s="46"/>
      <c r="Q29" s="46"/>
      <c r="R29" s="46"/>
      <c r="S29" s="2"/>
      <c r="T29" s="118"/>
    </row>
    <row r="30" spans="1:20" s="38" customFormat="1" ht="25.35" customHeight="1" x14ac:dyDescent="0.15">
      <c r="A30" s="34">
        <f t="shared" si="2"/>
        <v>23</v>
      </c>
      <c r="B30" s="35" t="str">
        <f t="shared" si="3"/>
        <v/>
      </c>
      <c r="C30" s="43"/>
      <c r="D30" s="43"/>
      <c r="E30" s="36"/>
      <c r="F30" s="37"/>
      <c r="G30" s="37"/>
      <c r="H30" s="43"/>
      <c r="I30" s="83"/>
      <c r="J30" s="43"/>
      <c r="K30" s="3"/>
      <c r="L30" s="44"/>
      <c r="M30" s="44"/>
      <c r="N30" s="45"/>
      <c r="O30" s="3"/>
      <c r="P30" s="46"/>
      <c r="Q30" s="46"/>
      <c r="R30" s="46"/>
      <c r="S30" s="2"/>
      <c r="T30" s="118"/>
    </row>
    <row r="31" spans="1:20" s="38" customFormat="1" ht="25.35" customHeight="1" x14ac:dyDescent="0.15">
      <c r="A31" s="34">
        <f t="shared" si="2"/>
        <v>24</v>
      </c>
      <c r="B31" s="35" t="str">
        <f t="shared" si="3"/>
        <v/>
      </c>
      <c r="C31" s="43"/>
      <c r="D31" s="43"/>
      <c r="E31" s="36"/>
      <c r="F31" s="37"/>
      <c r="G31" s="37"/>
      <c r="H31" s="43"/>
      <c r="I31" s="83"/>
      <c r="J31" s="43"/>
      <c r="K31" s="3"/>
      <c r="L31" s="44"/>
      <c r="M31" s="44"/>
      <c r="N31" s="45"/>
      <c r="O31" s="3"/>
      <c r="P31" s="46"/>
      <c r="Q31" s="46"/>
      <c r="R31" s="46"/>
      <c r="S31" s="2"/>
      <c r="T31" s="118"/>
    </row>
    <row r="32" spans="1:20" s="38" customFormat="1" ht="25.35" customHeight="1" x14ac:dyDescent="0.15">
      <c r="A32" s="34">
        <f t="shared" si="2"/>
        <v>25</v>
      </c>
      <c r="B32" s="35" t="str">
        <f t="shared" si="3"/>
        <v/>
      </c>
      <c r="C32" s="43"/>
      <c r="D32" s="43"/>
      <c r="E32" s="36"/>
      <c r="F32" s="37"/>
      <c r="G32" s="37"/>
      <c r="H32" s="43"/>
      <c r="I32" s="83"/>
      <c r="J32" s="43"/>
      <c r="K32" s="3"/>
      <c r="L32" s="44"/>
      <c r="M32" s="44"/>
      <c r="N32" s="45"/>
      <c r="O32" s="3"/>
      <c r="P32" s="46"/>
      <c r="Q32" s="46"/>
      <c r="R32" s="46"/>
      <c r="S32" s="2"/>
      <c r="T32" s="118"/>
    </row>
    <row r="33" spans="1:20" s="38" customFormat="1" ht="25.35" customHeight="1" x14ac:dyDescent="0.15">
      <c r="A33" s="34">
        <f t="shared" si="2"/>
        <v>26</v>
      </c>
      <c r="B33" s="35" t="str">
        <f t="shared" si="3"/>
        <v/>
      </c>
      <c r="C33" s="43"/>
      <c r="D33" s="43"/>
      <c r="E33" s="36"/>
      <c r="F33" s="37"/>
      <c r="G33" s="37"/>
      <c r="H33" s="43"/>
      <c r="I33" s="83"/>
      <c r="J33" s="43"/>
      <c r="K33" s="3"/>
      <c r="L33" s="44"/>
      <c r="M33" s="44"/>
      <c r="N33" s="45"/>
      <c r="O33" s="3"/>
      <c r="P33" s="46"/>
      <c r="Q33" s="46"/>
      <c r="R33" s="46"/>
      <c r="S33" s="2"/>
      <c r="T33" s="118"/>
    </row>
    <row r="34" spans="1:20" s="38" customFormat="1" ht="25.35" customHeight="1" x14ac:dyDescent="0.15">
      <c r="A34" s="34">
        <f t="shared" si="2"/>
        <v>27</v>
      </c>
      <c r="B34" s="35" t="str">
        <f t="shared" si="3"/>
        <v/>
      </c>
      <c r="C34" s="43"/>
      <c r="D34" s="43"/>
      <c r="E34" s="36"/>
      <c r="F34" s="37"/>
      <c r="G34" s="37"/>
      <c r="H34" s="43"/>
      <c r="I34" s="83"/>
      <c r="J34" s="43"/>
      <c r="K34" s="3"/>
      <c r="L34" s="44"/>
      <c r="M34" s="44"/>
      <c r="N34" s="45"/>
      <c r="O34" s="3"/>
      <c r="P34" s="46"/>
      <c r="Q34" s="46"/>
      <c r="R34" s="46"/>
      <c r="S34" s="2"/>
      <c r="T34" s="118"/>
    </row>
    <row r="35" spans="1:20" s="38" customFormat="1" ht="25.35" customHeight="1" x14ac:dyDescent="0.15">
      <c r="A35" s="34">
        <f t="shared" si="2"/>
        <v>28</v>
      </c>
      <c r="B35" s="35" t="str">
        <f t="shared" si="3"/>
        <v/>
      </c>
      <c r="C35" s="43"/>
      <c r="D35" s="43"/>
      <c r="E35" s="36"/>
      <c r="F35" s="37"/>
      <c r="G35" s="37"/>
      <c r="H35" s="43"/>
      <c r="I35" s="83"/>
      <c r="J35" s="43"/>
      <c r="K35" s="3"/>
      <c r="L35" s="44"/>
      <c r="M35" s="44"/>
      <c r="N35" s="45"/>
      <c r="O35" s="3"/>
      <c r="P35" s="46"/>
      <c r="Q35" s="46"/>
      <c r="R35" s="46"/>
      <c r="S35" s="2"/>
      <c r="T35" s="118"/>
    </row>
    <row r="36" spans="1:20" s="38" customFormat="1" ht="25.35" customHeight="1" x14ac:dyDescent="0.15">
      <c r="A36" s="34">
        <f t="shared" si="2"/>
        <v>29</v>
      </c>
      <c r="B36" s="35" t="str">
        <f t="shared" si="3"/>
        <v/>
      </c>
      <c r="C36" s="43"/>
      <c r="D36" s="43"/>
      <c r="E36" s="36"/>
      <c r="F36" s="37"/>
      <c r="G36" s="37"/>
      <c r="H36" s="43"/>
      <c r="I36" s="83"/>
      <c r="J36" s="43"/>
      <c r="K36" s="3"/>
      <c r="L36" s="44"/>
      <c r="M36" s="44"/>
      <c r="N36" s="45"/>
      <c r="O36" s="3"/>
      <c r="P36" s="46"/>
      <c r="Q36" s="46"/>
      <c r="R36" s="46"/>
      <c r="S36" s="2"/>
      <c r="T36" s="118"/>
    </row>
    <row r="37" spans="1:20" s="38" customFormat="1" ht="25.35" customHeight="1" x14ac:dyDescent="0.15">
      <c r="A37" s="34">
        <f t="shared" si="2"/>
        <v>30</v>
      </c>
      <c r="B37" s="35" t="str">
        <f t="shared" si="3"/>
        <v/>
      </c>
      <c r="C37" s="43"/>
      <c r="D37" s="43"/>
      <c r="E37" s="36"/>
      <c r="F37" s="37"/>
      <c r="G37" s="37"/>
      <c r="H37" s="43"/>
      <c r="I37" s="83"/>
      <c r="J37" s="43"/>
      <c r="K37" s="3"/>
      <c r="L37" s="44"/>
      <c r="M37" s="44"/>
      <c r="N37" s="45"/>
      <c r="O37" s="3"/>
      <c r="P37" s="46"/>
      <c r="Q37" s="46"/>
      <c r="R37" s="46"/>
      <c r="S37" s="2"/>
      <c r="T37" s="118"/>
    </row>
    <row r="38" spans="1:20" s="38" customFormat="1" ht="25.35" customHeight="1" x14ac:dyDescent="0.15">
      <c r="A38" s="34">
        <f t="shared" si="2"/>
        <v>31</v>
      </c>
      <c r="B38" s="35" t="str">
        <f t="shared" si="3"/>
        <v/>
      </c>
      <c r="C38" s="43"/>
      <c r="D38" s="43"/>
      <c r="E38" s="36"/>
      <c r="F38" s="37"/>
      <c r="G38" s="37"/>
      <c r="H38" s="43"/>
      <c r="I38" s="83"/>
      <c r="J38" s="43"/>
      <c r="K38" s="3"/>
      <c r="L38" s="44"/>
      <c r="M38" s="44"/>
      <c r="N38" s="45"/>
      <c r="O38" s="3"/>
      <c r="P38" s="46"/>
      <c r="Q38" s="46"/>
      <c r="R38" s="46"/>
      <c r="S38" s="2"/>
      <c r="T38" s="118"/>
    </row>
    <row r="39" spans="1:20" s="38" customFormat="1" ht="25.35" customHeight="1" x14ac:dyDescent="0.15">
      <c r="A39" s="34">
        <f t="shared" si="2"/>
        <v>32</v>
      </c>
      <c r="B39" s="35" t="str">
        <f t="shared" si="3"/>
        <v/>
      </c>
      <c r="C39" s="43"/>
      <c r="D39" s="43"/>
      <c r="E39" s="36"/>
      <c r="F39" s="37"/>
      <c r="G39" s="37"/>
      <c r="H39" s="43"/>
      <c r="I39" s="83"/>
      <c r="J39" s="43"/>
      <c r="K39" s="3"/>
      <c r="L39" s="44"/>
      <c r="M39" s="44"/>
      <c r="N39" s="45"/>
      <c r="O39" s="3"/>
      <c r="P39" s="46"/>
      <c r="Q39" s="46"/>
      <c r="R39" s="46"/>
      <c r="S39" s="2"/>
      <c r="T39" s="118"/>
    </row>
    <row r="40" spans="1:20" s="38" customFormat="1" ht="25.35" customHeight="1" x14ac:dyDescent="0.15">
      <c r="A40" s="34">
        <f t="shared" si="2"/>
        <v>33</v>
      </c>
      <c r="B40" s="35" t="str">
        <f t="shared" si="3"/>
        <v/>
      </c>
      <c r="C40" s="43"/>
      <c r="D40" s="43"/>
      <c r="E40" s="36"/>
      <c r="F40" s="37"/>
      <c r="G40" s="37"/>
      <c r="H40" s="43"/>
      <c r="I40" s="83"/>
      <c r="J40" s="43"/>
      <c r="K40" s="3"/>
      <c r="L40" s="44"/>
      <c r="M40" s="44"/>
      <c r="N40" s="45"/>
      <c r="O40" s="3"/>
      <c r="P40" s="46"/>
      <c r="Q40" s="46"/>
      <c r="R40" s="46"/>
      <c r="S40" s="2"/>
      <c r="T40" s="118"/>
    </row>
    <row r="41" spans="1:20" s="38" customFormat="1" ht="25.35" customHeight="1" x14ac:dyDescent="0.15">
      <c r="A41" s="34">
        <f t="shared" si="2"/>
        <v>34</v>
      </c>
      <c r="B41" s="35" t="str">
        <f t="shared" si="3"/>
        <v/>
      </c>
      <c r="C41" s="43"/>
      <c r="D41" s="43"/>
      <c r="E41" s="36"/>
      <c r="F41" s="37"/>
      <c r="G41" s="37"/>
      <c r="H41" s="43"/>
      <c r="I41" s="83"/>
      <c r="J41" s="43"/>
      <c r="K41" s="3"/>
      <c r="L41" s="44"/>
      <c r="M41" s="44"/>
      <c r="N41" s="45"/>
      <c r="O41" s="3"/>
      <c r="P41" s="46"/>
      <c r="Q41" s="46"/>
      <c r="R41" s="46"/>
      <c r="S41" s="2"/>
      <c r="T41" s="118"/>
    </row>
    <row r="42" spans="1:20" s="38" customFormat="1" ht="25.35" customHeight="1" x14ac:dyDescent="0.15">
      <c r="A42" s="34">
        <f t="shared" si="2"/>
        <v>35</v>
      </c>
      <c r="B42" s="35" t="str">
        <f t="shared" si="3"/>
        <v/>
      </c>
      <c r="C42" s="43"/>
      <c r="D42" s="43"/>
      <c r="E42" s="36"/>
      <c r="F42" s="37"/>
      <c r="G42" s="37"/>
      <c r="H42" s="43"/>
      <c r="I42" s="83"/>
      <c r="J42" s="43"/>
      <c r="K42" s="3"/>
      <c r="L42" s="44"/>
      <c r="M42" s="44"/>
      <c r="N42" s="45"/>
      <c r="O42" s="3"/>
      <c r="P42" s="46"/>
      <c r="Q42" s="46"/>
      <c r="R42" s="46"/>
      <c r="S42" s="2"/>
      <c r="T42" s="118"/>
    </row>
    <row r="43" spans="1:20" s="38" customFormat="1" ht="25.35" customHeight="1" x14ac:dyDescent="0.15">
      <c r="A43" s="34">
        <f t="shared" si="2"/>
        <v>36</v>
      </c>
      <c r="B43" s="35" t="str">
        <f t="shared" si="3"/>
        <v/>
      </c>
      <c r="C43" s="43"/>
      <c r="D43" s="43"/>
      <c r="E43" s="36"/>
      <c r="F43" s="37"/>
      <c r="G43" s="37"/>
      <c r="H43" s="43"/>
      <c r="I43" s="83"/>
      <c r="J43" s="43"/>
      <c r="K43" s="3"/>
      <c r="L43" s="44"/>
      <c r="M43" s="44"/>
      <c r="N43" s="45"/>
      <c r="O43" s="3"/>
      <c r="P43" s="46"/>
      <c r="Q43" s="46"/>
      <c r="R43" s="46"/>
      <c r="S43" s="2"/>
      <c r="T43" s="118"/>
    </row>
    <row r="44" spans="1:20" s="38" customFormat="1" ht="25.35" customHeight="1" x14ac:dyDescent="0.15">
      <c r="A44" s="34">
        <f t="shared" si="2"/>
        <v>37</v>
      </c>
      <c r="B44" s="35" t="str">
        <f t="shared" si="3"/>
        <v/>
      </c>
      <c r="C44" s="43"/>
      <c r="D44" s="43"/>
      <c r="E44" s="36"/>
      <c r="F44" s="37"/>
      <c r="G44" s="37"/>
      <c r="H44" s="43"/>
      <c r="I44" s="83"/>
      <c r="J44" s="43"/>
      <c r="K44" s="3"/>
      <c r="L44" s="44"/>
      <c r="M44" s="44"/>
      <c r="N44" s="45"/>
      <c r="O44" s="3"/>
      <c r="P44" s="46"/>
      <c r="Q44" s="46"/>
      <c r="R44" s="46"/>
      <c r="S44" s="2"/>
      <c r="T44" s="118"/>
    </row>
    <row r="45" spans="1:20" s="38" customFormat="1" ht="25.35" customHeight="1" x14ac:dyDescent="0.15">
      <c r="A45" s="34">
        <f t="shared" si="2"/>
        <v>38</v>
      </c>
      <c r="B45" s="35" t="str">
        <f t="shared" si="3"/>
        <v/>
      </c>
      <c r="C45" s="43"/>
      <c r="D45" s="43"/>
      <c r="E45" s="36"/>
      <c r="F45" s="37"/>
      <c r="G45" s="37"/>
      <c r="H45" s="43"/>
      <c r="I45" s="83"/>
      <c r="J45" s="43"/>
      <c r="K45" s="3"/>
      <c r="L45" s="44"/>
      <c r="M45" s="44"/>
      <c r="N45" s="45"/>
      <c r="O45" s="3"/>
      <c r="P45" s="46"/>
      <c r="Q45" s="46"/>
      <c r="R45" s="46"/>
      <c r="S45" s="2"/>
      <c r="T45" s="118"/>
    </row>
    <row r="46" spans="1:20" s="38" customFormat="1" ht="25.35" customHeight="1" x14ac:dyDescent="0.15">
      <c r="A46" s="34">
        <f t="shared" si="2"/>
        <v>39</v>
      </c>
      <c r="B46" s="35" t="str">
        <f t="shared" si="3"/>
        <v/>
      </c>
      <c r="C46" s="43"/>
      <c r="D46" s="43"/>
      <c r="E46" s="36"/>
      <c r="F46" s="37"/>
      <c r="G46" s="37"/>
      <c r="H46" s="43"/>
      <c r="I46" s="83"/>
      <c r="J46" s="43"/>
      <c r="K46" s="3"/>
      <c r="L46" s="44"/>
      <c r="M46" s="44"/>
      <c r="N46" s="45"/>
      <c r="O46" s="3"/>
      <c r="P46" s="46"/>
      <c r="Q46" s="46"/>
      <c r="R46" s="46"/>
      <c r="S46" s="2"/>
      <c r="T46" s="118"/>
    </row>
    <row r="47" spans="1:20" s="38" customFormat="1" ht="25.35" customHeight="1" x14ac:dyDescent="0.15">
      <c r="A47" s="34">
        <f t="shared" si="2"/>
        <v>40</v>
      </c>
      <c r="B47" s="35" t="str">
        <f t="shared" si="3"/>
        <v/>
      </c>
      <c r="C47" s="43"/>
      <c r="D47" s="43"/>
      <c r="E47" s="36"/>
      <c r="F47" s="37"/>
      <c r="G47" s="37"/>
      <c r="H47" s="43"/>
      <c r="I47" s="83"/>
      <c r="J47" s="43"/>
      <c r="K47" s="3"/>
      <c r="L47" s="44"/>
      <c r="M47" s="44"/>
      <c r="N47" s="45"/>
      <c r="O47" s="3"/>
      <c r="P47" s="46"/>
      <c r="Q47" s="46"/>
      <c r="R47" s="46"/>
      <c r="S47" s="2"/>
      <c r="T47" s="118"/>
    </row>
    <row r="48" spans="1:20" ht="21.75" customHeight="1" x14ac:dyDescent="0.15">
      <c r="A48" s="34">
        <f t="shared" si="2"/>
        <v>41</v>
      </c>
      <c r="B48" s="35" t="str">
        <f t="shared" si="3"/>
        <v/>
      </c>
      <c r="C48" s="43"/>
      <c r="D48" s="43"/>
      <c r="E48" s="36"/>
      <c r="F48" s="37"/>
      <c r="G48" s="37"/>
      <c r="H48" s="43"/>
      <c r="I48" s="83"/>
      <c r="J48" s="43"/>
      <c r="K48" s="3"/>
      <c r="L48" s="44"/>
      <c r="M48" s="44"/>
      <c r="N48" s="45"/>
      <c r="O48" s="3"/>
      <c r="P48" s="46"/>
      <c r="Q48" s="46"/>
      <c r="R48" s="46"/>
      <c r="S48" s="2"/>
      <c r="T48" s="118"/>
    </row>
    <row r="49" spans="1:20" ht="21.75" customHeight="1" x14ac:dyDescent="0.15">
      <c r="A49" s="34">
        <f t="shared" si="2"/>
        <v>42</v>
      </c>
      <c r="B49" s="35" t="str">
        <f t="shared" si="3"/>
        <v/>
      </c>
      <c r="C49" s="43"/>
      <c r="D49" s="43"/>
      <c r="E49" s="36"/>
      <c r="F49" s="37"/>
      <c r="G49" s="37"/>
      <c r="H49" s="43"/>
      <c r="I49" s="83"/>
      <c r="J49" s="43"/>
      <c r="K49" s="3"/>
      <c r="L49" s="44"/>
      <c r="M49" s="44"/>
      <c r="N49" s="45"/>
      <c r="O49" s="3"/>
      <c r="P49" s="46"/>
      <c r="Q49" s="46"/>
      <c r="R49" s="46"/>
      <c r="S49" s="2"/>
      <c r="T49" s="118"/>
    </row>
    <row r="50" spans="1:20" ht="21.75" customHeight="1" x14ac:dyDescent="0.15">
      <c r="A50" s="34">
        <f t="shared" si="2"/>
        <v>43</v>
      </c>
      <c r="B50" s="35" t="str">
        <f t="shared" si="3"/>
        <v/>
      </c>
      <c r="C50" s="43"/>
      <c r="D50" s="43"/>
      <c r="E50" s="36"/>
      <c r="F50" s="37"/>
      <c r="G50" s="37"/>
      <c r="H50" s="43"/>
      <c r="I50" s="83"/>
      <c r="J50" s="43"/>
      <c r="K50" s="3"/>
      <c r="L50" s="44"/>
      <c r="M50" s="44"/>
      <c r="N50" s="45"/>
      <c r="O50" s="3"/>
      <c r="P50" s="46"/>
      <c r="Q50" s="46"/>
      <c r="R50" s="46"/>
      <c r="S50" s="2"/>
      <c r="T50" s="118"/>
    </row>
    <row r="51" spans="1:20" ht="21.75" customHeight="1" x14ac:dyDescent="0.15">
      <c r="A51" s="34">
        <f t="shared" si="2"/>
        <v>44</v>
      </c>
      <c r="B51" s="35" t="str">
        <f t="shared" si="3"/>
        <v/>
      </c>
      <c r="C51" s="43"/>
      <c r="D51" s="43"/>
      <c r="E51" s="36"/>
      <c r="F51" s="37"/>
      <c r="G51" s="37"/>
      <c r="H51" s="43"/>
      <c r="I51" s="83"/>
      <c r="J51" s="43"/>
      <c r="K51" s="3"/>
      <c r="L51" s="44"/>
      <c r="M51" s="44"/>
      <c r="N51" s="45"/>
      <c r="O51" s="3"/>
      <c r="P51" s="46"/>
      <c r="Q51" s="46"/>
      <c r="R51" s="46"/>
      <c r="S51" s="2"/>
      <c r="T51" s="118"/>
    </row>
    <row r="52" spans="1:20" ht="21.75" customHeight="1" x14ac:dyDescent="0.15">
      <c r="A52" s="34">
        <f t="shared" si="2"/>
        <v>45</v>
      </c>
      <c r="B52" s="35" t="str">
        <f t="shared" si="3"/>
        <v/>
      </c>
      <c r="C52" s="43"/>
      <c r="D52" s="43"/>
      <c r="E52" s="36"/>
      <c r="F52" s="37"/>
      <c r="G52" s="37"/>
      <c r="H52" s="43"/>
      <c r="I52" s="83"/>
      <c r="J52" s="43"/>
      <c r="K52" s="3"/>
      <c r="L52" s="44"/>
      <c r="M52" s="44"/>
      <c r="N52" s="45"/>
      <c r="O52" s="3"/>
      <c r="P52" s="46"/>
      <c r="Q52" s="46"/>
      <c r="R52" s="46"/>
      <c r="S52" s="2"/>
      <c r="T52" s="118"/>
    </row>
    <row r="53" spans="1:20" ht="21.75" customHeight="1" x14ac:dyDescent="0.15">
      <c r="A53" s="34">
        <f t="shared" si="2"/>
        <v>46</v>
      </c>
      <c r="B53" s="35" t="str">
        <f t="shared" si="3"/>
        <v/>
      </c>
      <c r="C53" s="43"/>
      <c r="D53" s="43"/>
      <c r="E53" s="36"/>
      <c r="F53" s="37"/>
      <c r="G53" s="37"/>
      <c r="H53" s="43"/>
      <c r="I53" s="83"/>
      <c r="J53" s="43"/>
      <c r="K53" s="3"/>
      <c r="L53" s="44"/>
      <c r="M53" s="44"/>
      <c r="N53" s="45"/>
      <c r="O53" s="3"/>
      <c r="P53" s="46"/>
      <c r="Q53" s="46"/>
      <c r="R53" s="46"/>
      <c r="S53" s="2"/>
      <c r="T53" s="118"/>
    </row>
    <row r="54" spans="1:20" ht="21.75" customHeight="1" x14ac:dyDescent="0.15">
      <c r="A54" s="34">
        <f t="shared" si="2"/>
        <v>47</v>
      </c>
      <c r="B54" s="35" t="str">
        <f t="shared" si="3"/>
        <v/>
      </c>
      <c r="C54" s="43"/>
      <c r="D54" s="43"/>
      <c r="E54" s="36"/>
      <c r="F54" s="37"/>
      <c r="G54" s="37"/>
      <c r="H54" s="43"/>
      <c r="I54" s="83"/>
      <c r="J54" s="43"/>
      <c r="K54" s="3"/>
      <c r="L54" s="44"/>
      <c r="M54" s="44"/>
      <c r="N54" s="45"/>
      <c r="O54" s="3"/>
      <c r="P54" s="46"/>
      <c r="Q54" s="46"/>
      <c r="R54" s="46"/>
      <c r="S54" s="2"/>
      <c r="T54" s="118"/>
    </row>
    <row r="55" spans="1:20" ht="21.75" customHeight="1" x14ac:dyDescent="0.15">
      <c r="A55" s="34">
        <f t="shared" si="2"/>
        <v>48</v>
      </c>
      <c r="B55" s="35" t="str">
        <f t="shared" si="3"/>
        <v/>
      </c>
      <c r="C55" s="43"/>
      <c r="D55" s="43"/>
      <c r="E55" s="36"/>
      <c r="F55" s="37"/>
      <c r="G55" s="37"/>
      <c r="H55" s="43"/>
      <c r="I55" s="83"/>
      <c r="J55" s="43"/>
      <c r="K55" s="3"/>
      <c r="L55" s="44"/>
      <c r="M55" s="44"/>
      <c r="N55" s="45"/>
      <c r="O55" s="3"/>
      <c r="P55" s="46"/>
      <c r="Q55" s="46"/>
      <c r="R55" s="46"/>
      <c r="S55" s="2"/>
      <c r="T55" s="118"/>
    </row>
    <row r="56" spans="1:20" ht="21.75" customHeight="1" x14ac:dyDescent="0.15">
      <c r="A56" s="34">
        <f t="shared" si="2"/>
        <v>49</v>
      </c>
      <c r="B56" s="35" t="str">
        <f t="shared" si="3"/>
        <v/>
      </c>
      <c r="C56" s="43"/>
      <c r="D56" s="43"/>
      <c r="E56" s="36"/>
      <c r="F56" s="37"/>
      <c r="G56" s="37"/>
      <c r="H56" s="43"/>
      <c r="I56" s="83"/>
      <c r="J56" s="43"/>
      <c r="K56" s="3"/>
      <c r="L56" s="44"/>
      <c r="M56" s="44"/>
      <c r="N56" s="45"/>
      <c r="O56" s="3"/>
      <c r="P56" s="46"/>
      <c r="Q56" s="46"/>
      <c r="R56" s="46"/>
      <c r="S56" s="2"/>
      <c r="T56" s="118"/>
    </row>
    <row r="57" spans="1:20" ht="21.75" customHeight="1" x14ac:dyDescent="0.15">
      <c r="A57" s="34">
        <f t="shared" si="2"/>
        <v>50</v>
      </c>
      <c r="B57" s="35" t="str">
        <f t="shared" si="3"/>
        <v/>
      </c>
      <c r="C57" s="43"/>
      <c r="D57" s="43"/>
      <c r="E57" s="36"/>
      <c r="F57" s="37"/>
      <c r="G57" s="37"/>
      <c r="H57" s="43"/>
      <c r="I57" s="83"/>
      <c r="J57" s="43"/>
      <c r="K57" s="3"/>
      <c r="L57" s="44"/>
      <c r="M57" s="44"/>
      <c r="N57" s="45"/>
      <c r="O57" s="3"/>
      <c r="P57" s="46"/>
      <c r="Q57" s="46"/>
      <c r="R57" s="46"/>
      <c r="S57" s="2"/>
      <c r="T57" s="118"/>
    </row>
    <row r="58" spans="1:20" ht="19.5" x14ac:dyDescent="0.15">
      <c r="A58" s="34">
        <f t="shared" si="2"/>
        <v>51</v>
      </c>
      <c r="B58" s="39" t="s">
        <v>55</v>
      </c>
      <c r="C58" s="39" t="s">
        <v>55</v>
      </c>
      <c r="D58" s="39" t="s">
        <v>55</v>
      </c>
      <c r="E58" s="39" t="s">
        <v>47</v>
      </c>
      <c r="F58" s="39" t="s">
        <v>55</v>
      </c>
      <c r="G58" s="39" t="s">
        <v>55</v>
      </c>
      <c r="H58" s="39" t="s">
        <v>55</v>
      </c>
      <c r="I58" s="39" t="s">
        <v>47</v>
      </c>
      <c r="J58" s="39" t="s">
        <v>55</v>
      </c>
      <c r="K58" s="39" t="s">
        <v>55</v>
      </c>
      <c r="L58" s="39" t="s">
        <v>47</v>
      </c>
      <c r="M58" s="39" t="s">
        <v>47</v>
      </c>
      <c r="N58" s="39" t="s">
        <v>55</v>
      </c>
      <c r="O58" s="39" t="s">
        <v>55</v>
      </c>
      <c r="P58" s="39" t="s">
        <v>55</v>
      </c>
      <c r="Q58" s="39" t="s">
        <v>55</v>
      </c>
      <c r="R58" s="39" t="s">
        <v>47</v>
      </c>
      <c r="S58" s="39" t="s">
        <v>47</v>
      </c>
      <c r="T58" s="39" t="s">
        <v>47</v>
      </c>
    </row>
    <row r="59" spans="1:20" ht="19.5" x14ac:dyDescent="0.15">
      <c r="A59" s="34">
        <f t="shared" si="2"/>
        <v>52</v>
      </c>
    </row>
    <row r="60" spans="1:20" ht="19.5" x14ac:dyDescent="0.15">
      <c r="A60" s="34">
        <f t="shared" si="2"/>
        <v>53</v>
      </c>
    </row>
    <row r="61" spans="1:20" ht="19.5" x14ac:dyDescent="0.15">
      <c r="A61" s="34">
        <f t="shared" si="2"/>
        <v>54</v>
      </c>
    </row>
    <row r="62" spans="1:20" ht="19.5" x14ac:dyDescent="0.15">
      <c r="A62" s="34">
        <f t="shared" si="2"/>
        <v>55</v>
      </c>
    </row>
    <row r="63" spans="1:20" ht="19.5" x14ac:dyDescent="0.15">
      <c r="A63" s="34">
        <f t="shared" si="2"/>
        <v>56</v>
      </c>
    </row>
    <row r="64" spans="1:20" ht="19.5" x14ac:dyDescent="0.15">
      <c r="A64" s="34">
        <f t="shared" si="2"/>
        <v>57</v>
      </c>
    </row>
    <row r="65" spans="1:1" ht="19.5" x14ac:dyDescent="0.15">
      <c r="A65" s="34">
        <f t="shared" si="2"/>
        <v>58</v>
      </c>
    </row>
    <row r="66" spans="1:1" ht="19.5" x14ac:dyDescent="0.15">
      <c r="A66" s="34">
        <f t="shared" si="2"/>
        <v>59</v>
      </c>
    </row>
    <row r="67" spans="1:1" ht="19.5" x14ac:dyDescent="0.15">
      <c r="A67" s="34">
        <f t="shared" si="2"/>
        <v>60</v>
      </c>
    </row>
    <row r="68" spans="1:1" ht="19.5" x14ac:dyDescent="0.15">
      <c r="A68" s="34">
        <f t="shared" si="2"/>
        <v>61</v>
      </c>
    </row>
    <row r="69" spans="1:1" ht="19.5" x14ac:dyDescent="0.15">
      <c r="A69" s="34">
        <f t="shared" si="2"/>
        <v>62</v>
      </c>
    </row>
    <row r="70" spans="1:1" ht="19.5" x14ac:dyDescent="0.15">
      <c r="A70" s="34">
        <f t="shared" si="2"/>
        <v>63</v>
      </c>
    </row>
    <row r="71" spans="1:1" ht="19.5" x14ac:dyDescent="0.15">
      <c r="A71" s="34">
        <f t="shared" si="2"/>
        <v>64</v>
      </c>
    </row>
    <row r="72" spans="1:1" ht="19.5" x14ac:dyDescent="0.15">
      <c r="A72" s="34">
        <f t="shared" si="2"/>
        <v>65</v>
      </c>
    </row>
    <row r="73" spans="1:1" ht="19.5" x14ac:dyDescent="0.15">
      <c r="A73" s="34">
        <f t="shared" ref="A73:A136" si="4">ROW()-7</f>
        <v>66</v>
      </c>
    </row>
    <row r="74" spans="1:1" ht="19.5" x14ac:dyDescent="0.15">
      <c r="A74" s="34">
        <f t="shared" si="4"/>
        <v>67</v>
      </c>
    </row>
    <row r="75" spans="1:1" ht="19.5" x14ac:dyDescent="0.15">
      <c r="A75" s="34">
        <f t="shared" si="4"/>
        <v>68</v>
      </c>
    </row>
    <row r="76" spans="1:1" ht="19.5" x14ac:dyDescent="0.15">
      <c r="A76" s="34">
        <f t="shared" si="4"/>
        <v>69</v>
      </c>
    </row>
    <row r="77" spans="1:1" ht="19.5" x14ac:dyDescent="0.15">
      <c r="A77" s="34">
        <f t="shared" si="4"/>
        <v>70</v>
      </c>
    </row>
    <row r="78" spans="1:1" ht="19.5" x14ac:dyDescent="0.15">
      <c r="A78" s="34">
        <f t="shared" si="4"/>
        <v>71</v>
      </c>
    </row>
    <row r="79" spans="1:1" ht="19.5" x14ac:dyDescent="0.15">
      <c r="A79" s="34">
        <f t="shared" si="4"/>
        <v>72</v>
      </c>
    </row>
    <row r="80" spans="1:1" ht="19.5" x14ac:dyDescent="0.15">
      <c r="A80" s="34">
        <f t="shared" si="4"/>
        <v>73</v>
      </c>
    </row>
    <row r="81" spans="1:1" ht="19.5" x14ac:dyDescent="0.15">
      <c r="A81" s="34">
        <f t="shared" si="4"/>
        <v>74</v>
      </c>
    </row>
    <row r="82" spans="1:1" ht="19.5" x14ac:dyDescent="0.15">
      <c r="A82" s="34">
        <f t="shared" si="4"/>
        <v>75</v>
      </c>
    </row>
    <row r="83" spans="1:1" ht="19.5" x14ac:dyDescent="0.15">
      <c r="A83" s="34">
        <f t="shared" si="4"/>
        <v>76</v>
      </c>
    </row>
    <row r="84" spans="1:1" ht="19.5" x14ac:dyDescent="0.15">
      <c r="A84" s="34">
        <f t="shared" si="4"/>
        <v>77</v>
      </c>
    </row>
    <row r="85" spans="1:1" ht="19.5" x14ac:dyDescent="0.15">
      <c r="A85" s="34">
        <f t="shared" si="4"/>
        <v>78</v>
      </c>
    </row>
    <row r="86" spans="1:1" ht="19.5" x14ac:dyDescent="0.15">
      <c r="A86" s="34">
        <f t="shared" si="4"/>
        <v>79</v>
      </c>
    </row>
    <row r="87" spans="1:1" ht="19.5" x14ac:dyDescent="0.15">
      <c r="A87" s="34">
        <f t="shared" si="4"/>
        <v>80</v>
      </c>
    </row>
    <row r="88" spans="1:1" ht="19.5" x14ac:dyDescent="0.15">
      <c r="A88" s="34">
        <f t="shared" si="4"/>
        <v>81</v>
      </c>
    </row>
    <row r="89" spans="1:1" ht="19.5" x14ac:dyDescent="0.15">
      <c r="A89" s="34">
        <f t="shared" si="4"/>
        <v>82</v>
      </c>
    </row>
    <row r="90" spans="1:1" ht="19.5" x14ac:dyDescent="0.15">
      <c r="A90" s="34">
        <f t="shared" si="4"/>
        <v>83</v>
      </c>
    </row>
    <row r="91" spans="1:1" ht="19.5" x14ac:dyDescent="0.15">
      <c r="A91" s="34">
        <f t="shared" si="4"/>
        <v>84</v>
      </c>
    </row>
    <row r="92" spans="1:1" ht="19.5" x14ac:dyDescent="0.15">
      <c r="A92" s="34">
        <f t="shared" si="4"/>
        <v>85</v>
      </c>
    </row>
    <row r="93" spans="1:1" ht="19.5" x14ac:dyDescent="0.15">
      <c r="A93" s="34">
        <f t="shared" si="4"/>
        <v>86</v>
      </c>
    </row>
    <row r="94" spans="1:1" ht="19.5" x14ac:dyDescent="0.15">
      <c r="A94" s="34">
        <f t="shared" si="4"/>
        <v>87</v>
      </c>
    </row>
    <row r="95" spans="1:1" ht="19.5" x14ac:dyDescent="0.15">
      <c r="A95" s="34">
        <f t="shared" si="4"/>
        <v>88</v>
      </c>
    </row>
    <row r="96" spans="1:1" ht="19.5" x14ac:dyDescent="0.15">
      <c r="A96" s="34">
        <f t="shared" si="4"/>
        <v>89</v>
      </c>
    </row>
    <row r="97" spans="1:1" ht="19.5" x14ac:dyDescent="0.15">
      <c r="A97" s="34">
        <f t="shared" si="4"/>
        <v>90</v>
      </c>
    </row>
    <row r="98" spans="1:1" ht="19.5" x14ac:dyDescent="0.15">
      <c r="A98" s="34">
        <f t="shared" si="4"/>
        <v>91</v>
      </c>
    </row>
    <row r="99" spans="1:1" ht="19.5" x14ac:dyDescent="0.15">
      <c r="A99" s="34">
        <f t="shared" si="4"/>
        <v>92</v>
      </c>
    </row>
    <row r="100" spans="1:1" ht="19.5" x14ac:dyDescent="0.15">
      <c r="A100" s="34">
        <f t="shared" si="4"/>
        <v>93</v>
      </c>
    </row>
    <row r="101" spans="1:1" ht="19.5" x14ac:dyDescent="0.15">
      <c r="A101" s="34">
        <f t="shared" si="4"/>
        <v>94</v>
      </c>
    </row>
    <row r="102" spans="1:1" ht="19.5" x14ac:dyDescent="0.15">
      <c r="A102" s="34">
        <f t="shared" si="4"/>
        <v>95</v>
      </c>
    </row>
    <row r="103" spans="1:1" ht="19.5" x14ac:dyDescent="0.15">
      <c r="A103" s="34">
        <f t="shared" si="4"/>
        <v>96</v>
      </c>
    </row>
    <row r="104" spans="1:1" ht="19.5" x14ac:dyDescent="0.15">
      <c r="A104" s="34">
        <f t="shared" si="4"/>
        <v>97</v>
      </c>
    </row>
    <row r="105" spans="1:1" ht="19.5" x14ac:dyDescent="0.15">
      <c r="A105" s="34">
        <f t="shared" si="4"/>
        <v>98</v>
      </c>
    </row>
    <row r="106" spans="1:1" ht="19.5" x14ac:dyDescent="0.15">
      <c r="A106" s="34">
        <f t="shared" si="4"/>
        <v>99</v>
      </c>
    </row>
    <row r="107" spans="1:1" ht="19.5" x14ac:dyDescent="0.15">
      <c r="A107" s="34">
        <f t="shared" si="4"/>
        <v>100</v>
      </c>
    </row>
    <row r="108" spans="1:1" ht="19.5" x14ac:dyDescent="0.15">
      <c r="A108" s="34">
        <f t="shared" si="4"/>
        <v>101</v>
      </c>
    </row>
    <row r="109" spans="1:1" ht="19.5" x14ac:dyDescent="0.15">
      <c r="A109" s="34">
        <f t="shared" si="4"/>
        <v>102</v>
      </c>
    </row>
    <row r="110" spans="1:1" ht="19.5" x14ac:dyDescent="0.15">
      <c r="A110" s="34">
        <f t="shared" si="4"/>
        <v>103</v>
      </c>
    </row>
    <row r="111" spans="1:1" ht="19.5" x14ac:dyDescent="0.15">
      <c r="A111" s="34">
        <f t="shared" si="4"/>
        <v>104</v>
      </c>
    </row>
    <row r="112" spans="1:1" ht="19.5" x14ac:dyDescent="0.15">
      <c r="A112" s="34">
        <f t="shared" si="4"/>
        <v>105</v>
      </c>
    </row>
    <row r="113" spans="1:1" ht="19.5" x14ac:dyDescent="0.15">
      <c r="A113" s="34">
        <f t="shared" si="4"/>
        <v>106</v>
      </c>
    </row>
    <row r="114" spans="1:1" ht="19.5" x14ac:dyDescent="0.15">
      <c r="A114" s="34">
        <f t="shared" si="4"/>
        <v>107</v>
      </c>
    </row>
    <row r="115" spans="1:1" ht="19.5" x14ac:dyDescent="0.15">
      <c r="A115" s="34">
        <f t="shared" si="4"/>
        <v>108</v>
      </c>
    </row>
    <row r="116" spans="1:1" ht="19.5" x14ac:dyDescent="0.15">
      <c r="A116" s="34">
        <f t="shared" si="4"/>
        <v>109</v>
      </c>
    </row>
    <row r="117" spans="1:1" ht="19.5" x14ac:dyDescent="0.15">
      <c r="A117" s="34">
        <f t="shared" si="4"/>
        <v>110</v>
      </c>
    </row>
    <row r="118" spans="1:1" ht="19.5" x14ac:dyDescent="0.15">
      <c r="A118" s="34">
        <f t="shared" si="4"/>
        <v>111</v>
      </c>
    </row>
    <row r="119" spans="1:1" ht="19.5" x14ac:dyDescent="0.15">
      <c r="A119" s="34">
        <f t="shared" si="4"/>
        <v>112</v>
      </c>
    </row>
    <row r="120" spans="1:1" ht="19.5" x14ac:dyDescent="0.15">
      <c r="A120" s="34">
        <f t="shared" si="4"/>
        <v>113</v>
      </c>
    </row>
    <row r="121" spans="1:1" ht="19.5" x14ac:dyDescent="0.15">
      <c r="A121" s="34">
        <f t="shared" si="4"/>
        <v>114</v>
      </c>
    </row>
    <row r="122" spans="1:1" ht="19.5" x14ac:dyDescent="0.15">
      <c r="A122" s="34">
        <f t="shared" si="4"/>
        <v>115</v>
      </c>
    </row>
    <row r="123" spans="1:1" ht="19.5" x14ac:dyDescent="0.15">
      <c r="A123" s="34">
        <f t="shared" si="4"/>
        <v>116</v>
      </c>
    </row>
    <row r="124" spans="1:1" ht="19.5" x14ac:dyDescent="0.15">
      <c r="A124" s="34">
        <f t="shared" si="4"/>
        <v>117</v>
      </c>
    </row>
    <row r="125" spans="1:1" ht="19.5" x14ac:dyDescent="0.15">
      <c r="A125" s="34">
        <f t="shared" si="4"/>
        <v>118</v>
      </c>
    </row>
    <row r="126" spans="1:1" ht="19.5" x14ac:dyDescent="0.15">
      <c r="A126" s="34">
        <f t="shared" si="4"/>
        <v>119</v>
      </c>
    </row>
    <row r="127" spans="1:1" ht="19.5" x14ac:dyDescent="0.15">
      <c r="A127" s="34">
        <f t="shared" si="4"/>
        <v>120</v>
      </c>
    </row>
    <row r="128" spans="1:1" ht="19.5" x14ac:dyDescent="0.15">
      <c r="A128" s="34">
        <f t="shared" si="4"/>
        <v>121</v>
      </c>
    </row>
    <row r="129" spans="1:1" ht="19.5" x14ac:dyDescent="0.15">
      <c r="A129" s="34">
        <f t="shared" si="4"/>
        <v>122</v>
      </c>
    </row>
    <row r="130" spans="1:1" ht="19.5" x14ac:dyDescent="0.15">
      <c r="A130" s="34">
        <f t="shared" si="4"/>
        <v>123</v>
      </c>
    </row>
    <row r="131" spans="1:1" ht="19.5" x14ac:dyDescent="0.15">
      <c r="A131" s="34">
        <f t="shared" si="4"/>
        <v>124</v>
      </c>
    </row>
    <row r="132" spans="1:1" ht="19.5" x14ac:dyDescent="0.15">
      <c r="A132" s="34">
        <f t="shared" si="4"/>
        <v>125</v>
      </c>
    </row>
    <row r="133" spans="1:1" ht="19.5" x14ac:dyDescent="0.15">
      <c r="A133" s="34">
        <f t="shared" si="4"/>
        <v>126</v>
      </c>
    </row>
    <row r="134" spans="1:1" ht="19.5" x14ac:dyDescent="0.15">
      <c r="A134" s="34">
        <f t="shared" si="4"/>
        <v>127</v>
      </c>
    </row>
    <row r="135" spans="1:1" ht="19.5" x14ac:dyDescent="0.15">
      <c r="A135" s="34">
        <f t="shared" si="4"/>
        <v>128</v>
      </c>
    </row>
    <row r="136" spans="1:1" ht="19.5" x14ac:dyDescent="0.15">
      <c r="A136" s="34">
        <f t="shared" si="4"/>
        <v>129</v>
      </c>
    </row>
    <row r="137" spans="1:1" ht="19.5" x14ac:dyDescent="0.15">
      <c r="A137" s="34">
        <f t="shared" ref="A137:A157" si="5">ROW()-7</f>
        <v>130</v>
      </c>
    </row>
    <row r="138" spans="1:1" ht="19.5" x14ac:dyDescent="0.15">
      <c r="A138" s="34">
        <f t="shared" si="5"/>
        <v>131</v>
      </c>
    </row>
    <row r="139" spans="1:1" ht="19.5" x14ac:dyDescent="0.15">
      <c r="A139" s="34">
        <f t="shared" si="5"/>
        <v>132</v>
      </c>
    </row>
    <row r="140" spans="1:1" ht="19.5" x14ac:dyDescent="0.15">
      <c r="A140" s="34">
        <f t="shared" si="5"/>
        <v>133</v>
      </c>
    </row>
    <row r="141" spans="1:1" ht="19.5" x14ac:dyDescent="0.15">
      <c r="A141" s="34">
        <f t="shared" si="5"/>
        <v>134</v>
      </c>
    </row>
    <row r="142" spans="1:1" ht="19.5" x14ac:dyDescent="0.15">
      <c r="A142" s="34">
        <f t="shared" si="5"/>
        <v>135</v>
      </c>
    </row>
    <row r="143" spans="1:1" ht="19.5" x14ac:dyDescent="0.15">
      <c r="A143" s="34">
        <f t="shared" si="5"/>
        <v>136</v>
      </c>
    </row>
    <row r="144" spans="1:1" ht="19.5" x14ac:dyDescent="0.15">
      <c r="A144" s="34">
        <f t="shared" si="5"/>
        <v>137</v>
      </c>
    </row>
    <row r="145" spans="1:1" ht="19.5" x14ac:dyDescent="0.15">
      <c r="A145" s="34">
        <f t="shared" si="5"/>
        <v>138</v>
      </c>
    </row>
    <row r="146" spans="1:1" ht="19.5" x14ac:dyDescent="0.15">
      <c r="A146" s="34">
        <f t="shared" si="5"/>
        <v>139</v>
      </c>
    </row>
    <row r="147" spans="1:1" ht="19.5" x14ac:dyDescent="0.15">
      <c r="A147" s="34">
        <f t="shared" si="5"/>
        <v>140</v>
      </c>
    </row>
    <row r="148" spans="1:1" ht="19.5" x14ac:dyDescent="0.15">
      <c r="A148" s="34">
        <f t="shared" si="5"/>
        <v>141</v>
      </c>
    </row>
    <row r="149" spans="1:1" ht="19.5" x14ac:dyDescent="0.15">
      <c r="A149" s="34">
        <f t="shared" si="5"/>
        <v>142</v>
      </c>
    </row>
    <row r="150" spans="1:1" ht="19.5" x14ac:dyDescent="0.15">
      <c r="A150" s="34">
        <f t="shared" si="5"/>
        <v>143</v>
      </c>
    </row>
    <row r="151" spans="1:1" ht="19.5" x14ac:dyDescent="0.15">
      <c r="A151" s="34">
        <f t="shared" si="5"/>
        <v>144</v>
      </c>
    </row>
    <row r="152" spans="1:1" ht="19.5" x14ac:dyDescent="0.15">
      <c r="A152" s="34">
        <f t="shared" si="5"/>
        <v>145</v>
      </c>
    </row>
    <row r="153" spans="1:1" ht="19.5" x14ac:dyDescent="0.15">
      <c r="A153" s="34">
        <f t="shared" si="5"/>
        <v>146</v>
      </c>
    </row>
    <row r="154" spans="1:1" ht="19.5" x14ac:dyDescent="0.15">
      <c r="A154" s="34">
        <f t="shared" si="5"/>
        <v>147</v>
      </c>
    </row>
    <row r="155" spans="1:1" ht="19.5" x14ac:dyDescent="0.15">
      <c r="A155" s="34">
        <f t="shared" si="5"/>
        <v>148</v>
      </c>
    </row>
    <row r="156" spans="1:1" ht="19.5" x14ac:dyDescent="0.15">
      <c r="A156" s="34">
        <f t="shared" si="5"/>
        <v>149</v>
      </c>
    </row>
    <row r="157" spans="1:1" ht="19.5" x14ac:dyDescent="0.15">
      <c r="A157" s="34">
        <f t="shared" si="5"/>
        <v>150</v>
      </c>
    </row>
  </sheetData>
  <sheetProtection algorithmName="SHA-512" hashValue="gLAJZON58oTexRCPuwtTIxyOmb1+hZYufZQtNqdysJUYETdRzCjiziDKS9ly2NWj2FFN4ne6KpTUji/3b/Q2oQ==" saltValue="6D0Njyj2cqKio5a13fIFIQ==" spinCount="100000" sheet="1" objects="1" scenarios="1" selectLockedCells="1" selectUnlockedCells="1"/>
  <dataConsolidate link="1"/>
  <phoneticPr fontId="8"/>
  <conditionalFormatting sqref="C2 E2 G2">
    <cfRule type="expression" dxfId="50" priority="171">
      <formula>AND($I$2&gt;0,C2="")</formula>
    </cfRule>
  </conditionalFormatting>
  <conditionalFormatting sqref="H8:H57">
    <cfRule type="duplicateValues" dxfId="49" priority="159"/>
  </conditionalFormatting>
  <conditionalFormatting sqref="J8:J57">
    <cfRule type="expression" dxfId="47" priority="161">
      <formula>AND($C8&lt;&gt;"",$J8="")</formula>
    </cfRule>
  </conditionalFormatting>
  <conditionalFormatting sqref="K8:K57">
    <cfRule type="expression" dxfId="43" priority="9">
      <formula>AND($C8&lt;&gt;"",$K8="")</formula>
    </cfRule>
  </conditionalFormatting>
  <conditionalFormatting sqref="M7:N7 M8:M57">
    <cfRule type="expression" dxfId="42" priority="163">
      <formula>AND($C7&lt;&gt;"",$M7="")</formula>
    </cfRule>
  </conditionalFormatting>
  <conditionalFormatting sqref="N8:N16 N19:N57">
    <cfRule type="expression" dxfId="41" priority="7">
      <formula>AND($C8&lt;&gt;"",$N8="")</formula>
    </cfRule>
  </conditionalFormatting>
  <conditionalFormatting sqref="N17">
    <cfRule type="expression" dxfId="40" priority="167">
      <formula>AND($C18&lt;&gt;"",$N17="")</formula>
    </cfRule>
  </conditionalFormatting>
  <conditionalFormatting sqref="O8:O57">
    <cfRule type="expression" dxfId="39" priority="6">
      <formula>AND($C8&lt;&gt;"",$O8="")</formula>
    </cfRule>
  </conditionalFormatting>
  <conditionalFormatting sqref="T8:T57">
    <cfRule type="expression" dxfId="38" priority="1">
      <formula>$T8&lt;&gt;""</formula>
    </cfRule>
    <cfRule type="expression" dxfId="37" priority="2">
      <formula>AND(C8&lt;&gt;"",H8="")</formula>
    </cfRule>
  </conditionalFormatting>
  <dataValidations count="12">
    <dataValidation imeMode="halfAlpha" allowBlank="1" showInputMessage="1" showErrorMessage="1" sqref="N19:N57 N8:N17 T7 L7:R7" xr:uid="{312AEE2E-94AC-4F8E-9325-98B1C6BA3771}"/>
    <dataValidation type="textLength" operator="lessThanOrEqual" allowBlank="1" showInputMessage="1" showErrorMessage="1" sqref="H8:J57" xr:uid="{1CA9791C-36EB-4735-8B38-C8D5C113F57D}">
      <formula1>40</formula1>
    </dataValidation>
    <dataValidation type="list" allowBlank="1" showInputMessage="1" showErrorMessage="1" sqref="E7:G7 B5:T5" xr:uid="{A71F8449-F38E-4276-8D83-A9B0CF0559C7}">
      <formula1>"必須,任意,自動反映,必須（条件付き）"</formula1>
    </dataValidation>
    <dataValidation type="list" allowBlank="1" showInputMessage="1" showErrorMessage="1" sqref="C8:C57" xr:uid="{1939F930-5CAF-4007-9838-0439D866BC68}">
      <formula1>種別</formula1>
    </dataValidation>
    <dataValidation type="whole" imeMode="halfAlpha" operator="greaterThanOrEqual" allowBlank="1" showInputMessage="1" showErrorMessage="1" sqref="O8:R57" xr:uid="{EC185AEA-76BB-4429-AAB0-B5905886637B}">
      <formula1>0</formula1>
    </dataValidation>
    <dataValidation errorStyle="warning" imeMode="halfAlpha" operator="greaterThanOrEqual" allowBlank="1" showInputMessage="1" showErrorMessage="1" errorTitle="性能値が基準を満たしていません。" error="「補助対象製品　製品型番登録要領」をご確認ください。" sqref="L26:M57 M25 L8:M24" xr:uid="{CBE82F76-6E34-43D2-B4FA-B4B82F013A54}"/>
    <dataValidation type="textLength" operator="lessThanOrEqual" allowBlank="1" showErrorMessage="1" error="40字以内で入力してください。" prompt="40字以内で入力してください。" sqref="C2 G2" xr:uid="{F240B5FD-085C-4E90-8651-83F1593DA551}">
      <formula1>40</formula1>
    </dataValidation>
    <dataValidation imeMode="fullKatakana" operator="lessThanOrEqual" allowBlank="1" showInputMessage="1" showErrorMessage="1" sqref="H2 D2" xr:uid="{5EFEFCB6-A088-4E45-9667-83CB142EEFD6}"/>
    <dataValidation type="textLength" imeMode="fullKatakana" operator="lessThanOrEqual" allowBlank="1" showErrorMessage="1" error="全角カタカナで入力してください。_x000a_法人格は不要です。" prompt="全角カタカナで入力してください。_x000a_法人格は不要です。" sqref="I2 E2" xr:uid="{B748D3FA-9DFD-4402-A8C6-7E47C162CD50}">
      <formula1>40</formula1>
    </dataValidation>
    <dataValidation type="list" imeMode="halfAlpha" operator="lessThanOrEqual" allowBlank="1" showInputMessage="1" showErrorMessage="1" error="40文字以内で入力してください。" sqref="S8:S57" xr:uid="{6B188E78-F336-449B-9A59-DC8472DC5C4D}">
      <formula1>"0,1"</formula1>
    </dataValidation>
    <dataValidation type="list" allowBlank="1" showInputMessage="1" showErrorMessage="1" errorTitle="プルダウン選択をしてください。" error="当てはまるものがない場合は、「-」を選択ください。" sqref="D8:D57" xr:uid="{1205FDA6-E5C4-4CD9-B8A9-C54787F79D3E}">
      <formula1>INDIRECT(C8)</formula1>
    </dataValidation>
    <dataValidation imeMode="halfAlpha" operator="lessThanOrEqual" allowBlank="1" showInputMessage="1" showErrorMessage="1" error="40文字以内で入力してください。" sqref="T8:T57" xr:uid="{CFD86D12-D5BB-4540-A785-A88EE4165FE2}"/>
  </dataValidations>
  <pageMargins left="0.23622047244094491" right="0" top="0.74803149606299213" bottom="0" header="0.11811023622047245" footer="0"/>
  <pageSetup paperSize="8" scale="26" fitToHeight="0" orientation="landscape" r:id="rId1"/>
  <headerFooter>
    <oddHeader>&amp;R&amp;"-,太字"&amp;24&amp;F</oddHeader>
  </headerFooter>
  <drawing r:id="rId2"/>
  <extLst>
    <ext xmlns:x14="http://schemas.microsoft.com/office/spreadsheetml/2009/9/main" uri="{78C0D931-6437-407d-A8EE-F0AAD7539E65}">
      <x14:conditionalFormattings>
        <x14:conditionalFormatting xmlns:xm="http://schemas.microsoft.com/office/excel/2006/main">
          <x14:cfRule type="expression" priority="160" id="{414EE05C-D8F0-4B4A-B300-D4DEC9E5E347}">
            <xm:f>IF($H8=※編集不可※選択項目!#REF!,TRUE,FALSE)</xm:f>
            <x14:dxf>
              <fill>
                <patternFill patternType="solid">
                  <fgColor theme="9"/>
                  <bgColor theme="9"/>
                </patternFill>
              </fill>
            </x14:dxf>
          </x14:cfRule>
          <xm:sqref>H8:H57</xm:sqref>
        </x14:conditionalFormatting>
        <x14:conditionalFormatting xmlns:xm="http://schemas.microsoft.com/office/excel/2006/main">
          <x14:cfRule type="expression" priority="50" id="{3376BD71-FDAD-47B5-9BBC-12EDC10253D7}">
            <xm:f>IF(※編集不可※選択項目!$P316="FALSE",TRUE,FALSE)</xm:f>
            <x14:dxf>
              <font>
                <color auto="1"/>
              </font>
              <fill>
                <patternFill patternType="solid">
                  <fgColor rgb="FFFF0000"/>
                  <bgColor rgb="FFFF0000"/>
                </patternFill>
              </fill>
            </x14:dxf>
          </x14:cfRule>
          <xm:sqref>J59:J199</xm:sqref>
        </x14:conditionalFormatting>
        <x14:conditionalFormatting xmlns:xm="http://schemas.microsoft.com/office/excel/2006/main">
          <x14:cfRule type="expression" priority="177" id="{3376BD71-FDAD-47B5-9BBC-12EDC10253D7}">
            <xm:f>IF(※編集不可※選択項目!#REF!="FALSE",TRUE,FALSE)</xm:f>
            <x14:dxf>
              <font>
                <color auto="1"/>
              </font>
              <fill>
                <patternFill patternType="solid">
                  <fgColor rgb="FFFF0000"/>
                  <bgColor rgb="FFFF0000"/>
                </patternFill>
              </fill>
            </x14:dxf>
          </x14:cfRule>
          <xm:sqref>J200:J549</xm:sqref>
        </x14:conditionalFormatting>
        <x14:conditionalFormatting xmlns:xm="http://schemas.microsoft.com/office/excel/2006/main">
          <x14:cfRule type="expression" priority="176" id="{3376BD71-FDAD-47B5-9BBC-12EDC10253D7}">
            <xm:f>IF(※編集不可※選択項目!$P457="FALSE",TRUE,FALSE)</xm:f>
            <x14:dxf>
              <font>
                <color auto="1"/>
              </font>
              <fill>
                <patternFill patternType="solid">
                  <fgColor rgb="FFFF0000"/>
                  <bgColor rgb="FFFF0000"/>
                </patternFill>
              </fill>
            </x14:dxf>
          </x14:cfRule>
          <xm:sqref>J550:J100144</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DAD7B526-5A98-445D-9502-B63E0AFB674C}">
          <x14:formula1>
            <xm:f>※編集不可※選択項目!$D$3:$D$5</xm:f>
          </x14:formula1>
          <xm:sqref>K8:K57</xm:sqref>
        </x14:dataValidation>
        <x14:dataValidation type="list" allowBlank="1" showDropDown="1" showInputMessage="1" showErrorMessage="1" errorTitle="自動反映フィールドです。" error="こちらの情報は、編集できません。" xr:uid="{708CB314-41DC-4B2F-8B6A-5ACEAF2A3A0F}">
          <x14:formula1>
            <xm:f>※編集不可※選択項目!$B$3:$B$17</xm:f>
          </x14:formula1>
          <xm:sqref>E8:E57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0DCA2-3432-4CA5-8BA7-20EF1C08740C}">
  <sheetPr>
    <tabColor theme="9" tint="0.79998168889431442"/>
    <pageSetUpPr fitToPage="1"/>
  </sheetPr>
  <dimension ref="A1:T158"/>
  <sheetViews>
    <sheetView showGridLines="0" view="pageBreakPreview" zoomScale="55" zoomScaleNormal="70" zoomScaleSheetLayoutView="55" workbookViewId="0">
      <pane ySplit="7" topLeftCell="A8" activePane="bottomLeft" state="frozen"/>
      <selection activeCell="T31" sqref="T31"/>
      <selection pane="bottomLeft" activeCell="C2" sqref="C2"/>
    </sheetView>
  </sheetViews>
  <sheetFormatPr defaultColWidth="9" defaultRowHeight="16.5" x14ac:dyDescent="0.15"/>
  <cols>
    <col min="1" max="1" width="11.625" style="39" bestFit="1" customWidth="1"/>
    <col min="2" max="2" width="17.125" style="1" customWidth="1"/>
    <col min="3" max="3" width="39.625" style="1" bestFit="1" customWidth="1"/>
    <col min="4" max="4" width="35.875" style="1" customWidth="1"/>
    <col min="5" max="5" width="46.75" style="1" customWidth="1"/>
    <col min="6" max="7" width="38.25" style="1" bestFit="1" customWidth="1"/>
    <col min="8" max="8" width="27.625" style="1" customWidth="1"/>
    <col min="9" max="9" width="43.125" style="1" customWidth="1"/>
    <col min="10" max="10" width="64.375" style="58" customWidth="1"/>
    <col min="11" max="11" width="25.625" style="1" customWidth="1"/>
    <col min="12" max="17" width="30.625" style="1" customWidth="1"/>
    <col min="18" max="18" width="37.5" style="58" bestFit="1" customWidth="1"/>
    <col min="19" max="19" width="28.625" style="39" customWidth="1"/>
    <col min="20" max="20" width="100.75" style="58" customWidth="1"/>
    <col min="21" max="16384" width="9" style="1"/>
  </cols>
  <sheetData>
    <row r="1" spans="1:20" s="23" customFormat="1" ht="39.75" customHeight="1" x14ac:dyDescent="0.15">
      <c r="A1" s="74" t="s">
        <v>108</v>
      </c>
      <c r="B1" s="75"/>
      <c r="C1" s="75"/>
      <c r="D1" s="75"/>
      <c r="E1" s="75"/>
      <c r="F1" s="75"/>
      <c r="G1" s="75"/>
      <c r="H1" s="75"/>
      <c r="I1" s="76"/>
      <c r="M1" s="22"/>
      <c r="N1" s="22"/>
      <c r="O1" s="22"/>
      <c r="P1" s="22"/>
      <c r="R1" s="54"/>
      <c r="S1" s="60"/>
      <c r="T1" s="54"/>
    </row>
    <row r="2" spans="1:20" s="24" customFormat="1" ht="60" customHeight="1" x14ac:dyDescent="0.15">
      <c r="A2" s="96" t="s">
        <v>251</v>
      </c>
      <c r="B2" s="97"/>
      <c r="C2" s="100"/>
      <c r="D2" s="98" t="s">
        <v>252</v>
      </c>
      <c r="E2" s="99"/>
      <c r="F2" s="106" t="s">
        <v>3</v>
      </c>
      <c r="G2" s="117"/>
      <c r="H2" s="107" t="s">
        <v>4</v>
      </c>
      <c r="I2" s="139">
        <f>IF(COUNTIF(B8:B157,"断熱材")=0,0,COUNTIF(B8:B157,"断熱材"))</f>
        <v>0</v>
      </c>
      <c r="R2" s="55"/>
      <c r="S2" s="61"/>
      <c r="T2" s="55"/>
    </row>
    <row r="3" spans="1:20" s="23" customFormat="1" ht="13.5" customHeight="1" thickBot="1" x14ac:dyDescent="0.2">
      <c r="A3" s="25"/>
      <c r="B3" s="26"/>
      <c r="C3" s="26"/>
      <c r="D3" s="26"/>
      <c r="E3" s="27"/>
      <c r="F3" s="31"/>
      <c r="G3" s="31"/>
      <c r="H3" s="31"/>
      <c r="I3" s="31"/>
      <c r="J3" s="57"/>
      <c r="K3" s="27"/>
      <c r="L3" s="27"/>
      <c r="M3" s="27"/>
      <c r="N3" s="27"/>
      <c r="O3" s="27"/>
      <c r="P3" s="31"/>
      <c r="Q3" s="31"/>
      <c r="R3" s="57"/>
      <c r="S3" s="31"/>
      <c r="T3" s="57"/>
    </row>
    <row r="4" spans="1:20" s="23" customFormat="1" ht="18" customHeight="1" x14ac:dyDescent="0.15">
      <c r="A4" s="29" t="s">
        <v>0</v>
      </c>
      <c r="B4" s="30">
        <v>1</v>
      </c>
      <c r="C4" s="30">
        <v>2</v>
      </c>
      <c r="D4" s="30">
        <v>3</v>
      </c>
      <c r="E4" s="30">
        <v>4</v>
      </c>
      <c r="F4" s="30">
        <v>5</v>
      </c>
      <c r="G4" s="30">
        <v>6</v>
      </c>
      <c r="H4" s="30">
        <v>7</v>
      </c>
      <c r="I4" s="30">
        <v>8</v>
      </c>
      <c r="J4" s="30">
        <v>9</v>
      </c>
      <c r="K4" s="30">
        <v>10</v>
      </c>
      <c r="L4" s="30">
        <v>11</v>
      </c>
      <c r="M4" s="30">
        <v>12</v>
      </c>
      <c r="N4" s="30">
        <v>13</v>
      </c>
      <c r="O4" s="30">
        <v>14</v>
      </c>
      <c r="P4" s="30">
        <v>15</v>
      </c>
      <c r="Q4" s="30">
        <v>16</v>
      </c>
      <c r="R4" s="30">
        <v>17</v>
      </c>
      <c r="S4" s="30">
        <v>18</v>
      </c>
      <c r="T4" s="30">
        <v>19</v>
      </c>
    </row>
    <row r="5" spans="1:20" s="23" customFormat="1" ht="19.5" x14ac:dyDescent="0.15">
      <c r="A5" s="32" t="s">
        <v>5</v>
      </c>
      <c r="B5" s="160" t="s">
        <v>30</v>
      </c>
      <c r="C5" s="33" t="s">
        <v>28</v>
      </c>
      <c r="D5" s="160" t="s">
        <v>28</v>
      </c>
      <c r="E5" s="160" t="s">
        <v>30</v>
      </c>
      <c r="F5" s="33" t="s">
        <v>30</v>
      </c>
      <c r="G5" s="33" t="s">
        <v>30</v>
      </c>
      <c r="H5" s="33" t="s">
        <v>31</v>
      </c>
      <c r="I5" s="33" t="s">
        <v>146</v>
      </c>
      <c r="J5" s="33" t="s">
        <v>28</v>
      </c>
      <c r="K5" s="33" t="s">
        <v>28</v>
      </c>
      <c r="L5" s="33" t="s">
        <v>31</v>
      </c>
      <c r="M5" s="33" t="s">
        <v>28</v>
      </c>
      <c r="N5" s="33" t="s">
        <v>31</v>
      </c>
      <c r="O5" s="33" t="s">
        <v>31</v>
      </c>
      <c r="P5" s="33" t="s">
        <v>31</v>
      </c>
      <c r="Q5" s="33" t="s">
        <v>31</v>
      </c>
      <c r="R5" s="33" t="s">
        <v>31</v>
      </c>
      <c r="S5" s="33" t="s">
        <v>28</v>
      </c>
      <c r="T5" s="33" t="s">
        <v>31</v>
      </c>
    </row>
    <row r="6" spans="1:20" s="145" customFormat="1" ht="45" customHeight="1" x14ac:dyDescent="0.15">
      <c r="A6" s="146" t="s">
        <v>2</v>
      </c>
      <c r="B6" s="149" t="s">
        <v>48</v>
      </c>
      <c r="C6" s="149" t="s">
        <v>58</v>
      </c>
      <c r="D6" s="147" t="s">
        <v>59</v>
      </c>
      <c r="E6" s="147" t="s">
        <v>35</v>
      </c>
      <c r="F6" s="148" t="s">
        <v>251</v>
      </c>
      <c r="G6" s="149" t="s">
        <v>267</v>
      </c>
      <c r="H6" s="148" t="s">
        <v>254</v>
      </c>
      <c r="I6" s="149" t="s">
        <v>268</v>
      </c>
      <c r="J6" s="149" t="s">
        <v>29</v>
      </c>
      <c r="K6" s="149" t="s">
        <v>36</v>
      </c>
      <c r="L6" s="149" t="s">
        <v>79</v>
      </c>
      <c r="M6" s="149" t="s">
        <v>256</v>
      </c>
      <c r="N6" s="148" t="s">
        <v>257</v>
      </c>
      <c r="O6" s="148" t="s">
        <v>77</v>
      </c>
      <c r="P6" s="149" t="s">
        <v>258</v>
      </c>
      <c r="Q6" s="149" t="s">
        <v>78</v>
      </c>
      <c r="R6" s="149" t="s">
        <v>105</v>
      </c>
      <c r="S6" s="149" t="s">
        <v>270</v>
      </c>
      <c r="T6" s="149" t="s">
        <v>269</v>
      </c>
    </row>
    <row r="7" spans="1:20" s="23" customFormat="1" ht="25.35" customHeight="1" x14ac:dyDescent="0.15">
      <c r="A7" s="32"/>
      <c r="B7" s="9" t="s">
        <v>49</v>
      </c>
      <c r="C7" s="9" t="s">
        <v>32</v>
      </c>
      <c r="D7" s="9" t="s">
        <v>32</v>
      </c>
      <c r="E7" s="33" t="s">
        <v>30</v>
      </c>
      <c r="F7" s="33" t="s">
        <v>30</v>
      </c>
      <c r="G7" s="33" t="s">
        <v>30</v>
      </c>
      <c r="H7" s="33" t="s">
        <v>264</v>
      </c>
      <c r="I7" s="33" t="s">
        <v>262</v>
      </c>
      <c r="J7" s="9" t="s">
        <v>158</v>
      </c>
      <c r="K7" s="9" t="s">
        <v>32</v>
      </c>
      <c r="L7" s="33" t="s">
        <v>81</v>
      </c>
      <c r="M7" s="33" t="s">
        <v>81</v>
      </c>
      <c r="N7" s="33" t="s">
        <v>82</v>
      </c>
      <c r="O7" s="33" t="s">
        <v>33</v>
      </c>
      <c r="P7" s="33" t="s">
        <v>33</v>
      </c>
      <c r="Q7" s="33" t="s">
        <v>33</v>
      </c>
      <c r="R7" s="33" t="s">
        <v>80</v>
      </c>
      <c r="S7" s="9" t="s">
        <v>32</v>
      </c>
      <c r="T7" s="33" t="s">
        <v>255</v>
      </c>
    </row>
    <row r="8" spans="1:20" s="38" customFormat="1" ht="25.35" customHeight="1" x14ac:dyDescent="0.15">
      <c r="A8" s="34">
        <f>ROW()-7</f>
        <v>1</v>
      </c>
      <c r="B8" s="135" t="str">
        <f>IF($C8="","","断熱材")</f>
        <v/>
      </c>
      <c r="C8" s="40"/>
      <c r="D8" s="40"/>
      <c r="E8" s="136" t="str">
        <f>※編集不可※選択項目!$Q3</f>
        <v/>
      </c>
      <c r="F8" s="137" t="str">
        <f t="shared" ref="F8:F71" si="0">IF($C$2="","",IF($C8="","",$C$2))</f>
        <v/>
      </c>
      <c r="G8" s="137" t="str">
        <f t="shared" ref="G8:G39" si="1">IF($E$2="","",IF($C8="","",$E$2))</f>
        <v/>
      </c>
      <c r="H8" s="40"/>
      <c r="I8" s="135"/>
      <c r="J8" s="53"/>
      <c r="K8" s="5"/>
      <c r="L8" s="41"/>
      <c r="M8" s="41"/>
      <c r="N8" s="42"/>
      <c r="O8" s="5"/>
      <c r="P8" s="2"/>
      <c r="Q8" s="2"/>
      <c r="R8" s="120"/>
      <c r="S8" s="114"/>
      <c r="T8" s="118"/>
    </row>
    <row r="9" spans="1:20" s="38" customFormat="1" ht="25.35" customHeight="1" x14ac:dyDescent="0.15">
      <c r="A9" s="34">
        <f t="shared" ref="A9:A72" si="2">ROW()-7</f>
        <v>2</v>
      </c>
      <c r="B9" s="135" t="str">
        <f t="shared" ref="B9:B72" si="3">IF($C9="","","断熱材")</f>
        <v/>
      </c>
      <c r="C9" s="40"/>
      <c r="D9" s="40"/>
      <c r="E9" s="136" t="str">
        <f>※編集不可※選択項目!$Q4</f>
        <v/>
      </c>
      <c r="F9" s="138" t="str">
        <f t="shared" si="0"/>
        <v/>
      </c>
      <c r="G9" s="138" t="str">
        <f t="shared" si="1"/>
        <v/>
      </c>
      <c r="H9" s="40"/>
      <c r="I9" s="35"/>
      <c r="J9" s="53"/>
      <c r="K9" s="5"/>
      <c r="L9" s="41"/>
      <c r="M9" s="41"/>
      <c r="N9" s="42"/>
      <c r="O9" s="5"/>
      <c r="P9" s="2"/>
      <c r="Q9" s="2"/>
      <c r="R9" s="120"/>
      <c r="S9" s="114"/>
      <c r="T9" s="118"/>
    </row>
    <row r="10" spans="1:20" s="38" customFormat="1" ht="25.35" customHeight="1" x14ac:dyDescent="0.15">
      <c r="A10" s="34">
        <f t="shared" si="2"/>
        <v>3</v>
      </c>
      <c r="B10" s="135" t="str">
        <f t="shared" si="3"/>
        <v/>
      </c>
      <c r="C10" s="40"/>
      <c r="D10" s="40"/>
      <c r="E10" s="136" t="str">
        <f>※編集不可※選択項目!$Q5</f>
        <v/>
      </c>
      <c r="F10" s="138" t="str">
        <f t="shared" si="0"/>
        <v/>
      </c>
      <c r="G10" s="138" t="str">
        <f t="shared" si="1"/>
        <v/>
      </c>
      <c r="H10" s="40"/>
      <c r="I10" s="35"/>
      <c r="J10" s="53"/>
      <c r="K10" s="5"/>
      <c r="L10" s="41"/>
      <c r="M10" s="41"/>
      <c r="N10" s="42"/>
      <c r="O10" s="5"/>
      <c r="P10" s="2"/>
      <c r="Q10" s="2"/>
      <c r="R10" s="120"/>
      <c r="S10" s="114"/>
      <c r="T10" s="118"/>
    </row>
    <row r="11" spans="1:20" s="38" customFormat="1" ht="25.35" customHeight="1" x14ac:dyDescent="0.15">
      <c r="A11" s="34">
        <f t="shared" si="2"/>
        <v>4</v>
      </c>
      <c r="B11" s="135" t="str">
        <f t="shared" si="3"/>
        <v/>
      </c>
      <c r="C11" s="40"/>
      <c r="D11" s="40"/>
      <c r="E11" s="136" t="str">
        <f>※編集不可※選択項目!$Q6</f>
        <v/>
      </c>
      <c r="F11" s="138" t="str">
        <f t="shared" si="0"/>
        <v/>
      </c>
      <c r="G11" s="138" t="str">
        <f t="shared" si="1"/>
        <v/>
      </c>
      <c r="H11" s="40"/>
      <c r="I11" s="35"/>
      <c r="J11" s="53"/>
      <c r="K11" s="5"/>
      <c r="L11" s="41"/>
      <c r="M11" s="41"/>
      <c r="N11" s="42"/>
      <c r="O11" s="5"/>
      <c r="P11" s="2"/>
      <c r="Q11" s="2"/>
      <c r="R11" s="120"/>
      <c r="S11" s="114"/>
      <c r="T11" s="118"/>
    </row>
    <row r="12" spans="1:20" s="38" customFormat="1" ht="25.35" customHeight="1" x14ac:dyDescent="0.15">
      <c r="A12" s="34">
        <f t="shared" si="2"/>
        <v>5</v>
      </c>
      <c r="B12" s="135" t="str">
        <f t="shared" si="3"/>
        <v/>
      </c>
      <c r="C12" s="40"/>
      <c r="D12" s="40"/>
      <c r="E12" s="136" t="str">
        <f>※編集不可※選択項目!$Q7</f>
        <v/>
      </c>
      <c r="F12" s="138" t="str">
        <f t="shared" si="0"/>
        <v/>
      </c>
      <c r="G12" s="138" t="str">
        <f t="shared" si="1"/>
        <v/>
      </c>
      <c r="H12" s="40"/>
      <c r="I12" s="35"/>
      <c r="J12" s="53"/>
      <c r="K12" s="5"/>
      <c r="L12" s="41"/>
      <c r="M12" s="41"/>
      <c r="N12" s="42"/>
      <c r="O12" s="5"/>
      <c r="P12" s="2"/>
      <c r="Q12" s="2"/>
      <c r="R12" s="120"/>
      <c r="S12" s="114"/>
      <c r="T12" s="118"/>
    </row>
    <row r="13" spans="1:20" s="38" customFormat="1" ht="25.35" customHeight="1" x14ac:dyDescent="0.15">
      <c r="A13" s="34">
        <f t="shared" si="2"/>
        <v>6</v>
      </c>
      <c r="B13" s="135" t="str">
        <f t="shared" si="3"/>
        <v/>
      </c>
      <c r="C13" s="40"/>
      <c r="D13" s="40"/>
      <c r="E13" s="136" t="str">
        <f>※編集不可※選択項目!$Q8</f>
        <v/>
      </c>
      <c r="F13" s="138" t="str">
        <f t="shared" si="0"/>
        <v/>
      </c>
      <c r="G13" s="138" t="str">
        <f t="shared" si="1"/>
        <v/>
      </c>
      <c r="H13" s="40"/>
      <c r="I13" s="35"/>
      <c r="J13" s="53"/>
      <c r="K13" s="5"/>
      <c r="L13" s="41"/>
      <c r="M13" s="41"/>
      <c r="N13" s="42"/>
      <c r="O13" s="5"/>
      <c r="P13" s="2"/>
      <c r="Q13" s="2"/>
      <c r="R13" s="120"/>
      <c r="S13" s="114"/>
      <c r="T13" s="118"/>
    </row>
    <row r="14" spans="1:20" s="38" customFormat="1" ht="25.35" customHeight="1" x14ac:dyDescent="0.15">
      <c r="A14" s="34">
        <f t="shared" si="2"/>
        <v>7</v>
      </c>
      <c r="B14" s="135" t="str">
        <f t="shared" si="3"/>
        <v/>
      </c>
      <c r="C14" s="40"/>
      <c r="D14" s="40"/>
      <c r="E14" s="136" t="str">
        <f>※編集不可※選択項目!$Q9</f>
        <v/>
      </c>
      <c r="F14" s="138" t="str">
        <f t="shared" si="0"/>
        <v/>
      </c>
      <c r="G14" s="138" t="str">
        <f t="shared" si="1"/>
        <v/>
      </c>
      <c r="H14" s="40"/>
      <c r="I14" s="35"/>
      <c r="J14" s="53"/>
      <c r="K14" s="5"/>
      <c r="L14" s="41"/>
      <c r="M14" s="41"/>
      <c r="N14" s="42"/>
      <c r="O14" s="5"/>
      <c r="P14" s="2"/>
      <c r="Q14" s="2"/>
      <c r="R14" s="120"/>
      <c r="S14" s="114"/>
      <c r="T14" s="118"/>
    </row>
    <row r="15" spans="1:20" s="38" customFormat="1" ht="25.35" customHeight="1" x14ac:dyDescent="0.15">
      <c r="A15" s="34">
        <f t="shared" si="2"/>
        <v>8</v>
      </c>
      <c r="B15" s="135" t="str">
        <f t="shared" si="3"/>
        <v/>
      </c>
      <c r="C15" s="40"/>
      <c r="D15" s="40"/>
      <c r="E15" s="136" t="str">
        <f>※編集不可※選択項目!$Q10</f>
        <v/>
      </c>
      <c r="F15" s="138" t="str">
        <f t="shared" si="0"/>
        <v/>
      </c>
      <c r="G15" s="138" t="str">
        <f t="shared" si="1"/>
        <v/>
      </c>
      <c r="H15" s="40"/>
      <c r="I15" s="35"/>
      <c r="J15" s="53"/>
      <c r="K15" s="5"/>
      <c r="L15" s="41"/>
      <c r="M15" s="41"/>
      <c r="N15" s="42"/>
      <c r="O15" s="5"/>
      <c r="P15" s="2"/>
      <c r="Q15" s="2"/>
      <c r="R15" s="120"/>
      <c r="S15" s="114"/>
      <c r="T15" s="118"/>
    </row>
    <row r="16" spans="1:20" s="38" customFormat="1" ht="25.35" customHeight="1" x14ac:dyDescent="0.15">
      <c r="A16" s="34">
        <f t="shared" si="2"/>
        <v>9</v>
      </c>
      <c r="B16" s="135" t="str">
        <f t="shared" si="3"/>
        <v/>
      </c>
      <c r="C16" s="40"/>
      <c r="D16" s="40"/>
      <c r="E16" s="136" t="str">
        <f>※編集不可※選択項目!$Q11</f>
        <v/>
      </c>
      <c r="F16" s="138" t="str">
        <f t="shared" si="0"/>
        <v/>
      </c>
      <c r="G16" s="138" t="str">
        <f t="shared" si="1"/>
        <v/>
      </c>
      <c r="H16" s="40"/>
      <c r="I16" s="35"/>
      <c r="J16" s="53"/>
      <c r="K16" s="5"/>
      <c r="L16" s="41"/>
      <c r="M16" s="41"/>
      <c r="N16" s="42"/>
      <c r="O16" s="5"/>
      <c r="P16" s="2"/>
      <c r="Q16" s="2"/>
      <c r="R16" s="120"/>
      <c r="S16" s="114"/>
      <c r="T16" s="118"/>
    </row>
    <row r="17" spans="1:20" s="38" customFormat="1" ht="25.35" customHeight="1" x14ac:dyDescent="0.15">
      <c r="A17" s="34">
        <f t="shared" si="2"/>
        <v>10</v>
      </c>
      <c r="B17" s="135" t="str">
        <f t="shared" si="3"/>
        <v/>
      </c>
      <c r="C17" s="40"/>
      <c r="D17" s="40"/>
      <c r="E17" s="136" t="str">
        <f>※編集不可※選択項目!$Q12</f>
        <v/>
      </c>
      <c r="F17" s="138" t="str">
        <f t="shared" si="0"/>
        <v/>
      </c>
      <c r="G17" s="138" t="str">
        <f t="shared" si="1"/>
        <v/>
      </c>
      <c r="H17" s="40"/>
      <c r="I17" s="35"/>
      <c r="J17" s="53"/>
      <c r="K17" s="5"/>
      <c r="L17" s="41"/>
      <c r="M17" s="41"/>
      <c r="N17" s="42"/>
      <c r="O17" s="5"/>
      <c r="P17" s="2"/>
      <c r="Q17" s="2"/>
      <c r="R17" s="120"/>
      <c r="S17" s="114"/>
      <c r="T17" s="118"/>
    </row>
    <row r="18" spans="1:20" s="38" customFormat="1" ht="25.35" customHeight="1" x14ac:dyDescent="0.15">
      <c r="A18" s="34">
        <f t="shared" si="2"/>
        <v>11</v>
      </c>
      <c r="B18" s="135" t="str">
        <f t="shared" si="3"/>
        <v/>
      </c>
      <c r="C18" s="40"/>
      <c r="D18" s="40"/>
      <c r="E18" s="136" t="str">
        <f>※編集不可※選択項目!$Q13</f>
        <v/>
      </c>
      <c r="F18" s="138" t="str">
        <f t="shared" si="0"/>
        <v/>
      </c>
      <c r="G18" s="138" t="str">
        <f t="shared" si="1"/>
        <v/>
      </c>
      <c r="H18" s="40"/>
      <c r="I18" s="35"/>
      <c r="J18" s="53"/>
      <c r="K18" s="5"/>
      <c r="L18" s="41"/>
      <c r="M18" s="41"/>
      <c r="N18" s="42"/>
      <c r="O18" s="5"/>
      <c r="P18" s="2"/>
      <c r="Q18" s="2"/>
      <c r="R18" s="121"/>
      <c r="S18" s="115"/>
      <c r="T18" s="119"/>
    </row>
    <row r="19" spans="1:20" s="38" customFormat="1" ht="25.35" customHeight="1" x14ac:dyDescent="0.15">
      <c r="A19" s="34">
        <f t="shared" si="2"/>
        <v>12</v>
      </c>
      <c r="B19" s="135" t="str">
        <f t="shared" si="3"/>
        <v/>
      </c>
      <c r="C19" s="40"/>
      <c r="D19" s="40"/>
      <c r="E19" s="136" t="str">
        <f>※編集不可※選択項目!$Q14</f>
        <v/>
      </c>
      <c r="F19" s="138" t="str">
        <f t="shared" si="0"/>
        <v/>
      </c>
      <c r="G19" s="138" t="str">
        <f t="shared" si="1"/>
        <v/>
      </c>
      <c r="H19" s="40"/>
      <c r="I19" s="35"/>
      <c r="J19" s="53"/>
      <c r="K19" s="5"/>
      <c r="L19" s="41"/>
      <c r="M19" s="41"/>
      <c r="N19" s="42"/>
      <c r="O19" s="5"/>
      <c r="P19" s="2"/>
      <c r="Q19" s="2"/>
      <c r="R19" s="120"/>
      <c r="S19" s="114"/>
      <c r="T19" s="118"/>
    </row>
    <row r="20" spans="1:20" s="38" customFormat="1" ht="25.35" customHeight="1" x14ac:dyDescent="0.15">
      <c r="A20" s="34">
        <f t="shared" si="2"/>
        <v>13</v>
      </c>
      <c r="B20" s="135" t="str">
        <f t="shared" si="3"/>
        <v/>
      </c>
      <c r="C20" s="40"/>
      <c r="D20" s="40"/>
      <c r="E20" s="136" t="str">
        <f>※編集不可※選択項目!$Q15</f>
        <v/>
      </c>
      <c r="F20" s="138" t="str">
        <f t="shared" si="0"/>
        <v/>
      </c>
      <c r="G20" s="138" t="str">
        <f t="shared" si="1"/>
        <v/>
      </c>
      <c r="H20" s="40"/>
      <c r="I20" s="35"/>
      <c r="J20" s="53"/>
      <c r="K20" s="5"/>
      <c r="L20" s="41"/>
      <c r="M20" s="41"/>
      <c r="N20" s="42"/>
      <c r="O20" s="5"/>
      <c r="P20" s="2"/>
      <c r="Q20" s="2"/>
      <c r="R20" s="120"/>
      <c r="S20" s="114"/>
      <c r="T20" s="118"/>
    </row>
    <row r="21" spans="1:20" s="38" customFormat="1" ht="25.35" customHeight="1" x14ac:dyDescent="0.15">
      <c r="A21" s="34">
        <f t="shared" si="2"/>
        <v>14</v>
      </c>
      <c r="B21" s="135" t="str">
        <f t="shared" si="3"/>
        <v/>
      </c>
      <c r="C21" s="40"/>
      <c r="D21" s="40"/>
      <c r="E21" s="136" t="str">
        <f>※編集不可※選択項目!$Q16</f>
        <v/>
      </c>
      <c r="F21" s="138" t="str">
        <f t="shared" si="0"/>
        <v/>
      </c>
      <c r="G21" s="138" t="str">
        <f t="shared" si="1"/>
        <v/>
      </c>
      <c r="H21" s="40"/>
      <c r="I21" s="35"/>
      <c r="J21" s="53"/>
      <c r="K21" s="5"/>
      <c r="L21" s="41"/>
      <c r="M21" s="41"/>
      <c r="N21" s="42"/>
      <c r="O21" s="5"/>
      <c r="P21" s="2"/>
      <c r="Q21" s="2"/>
      <c r="R21" s="120"/>
      <c r="S21" s="114"/>
      <c r="T21" s="118"/>
    </row>
    <row r="22" spans="1:20" s="38" customFormat="1" ht="25.35" customHeight="1" x14ac:dyDescent="0.15">
      <c r="A22" s="34">
        <f t="shared" si="2"/>
        <v>15</v>
      </c>
      <c r="B22" s="135" t="str">
        <f t="shared" si="3"/>
        <v/>
      </c>
      <c r="C22" s="40"/>
      <c r="D22" s="40"/>
      <c r="E22" s="136" t="str">
        <f>※編集不可※選択項目!$Q17</f>
        <v/>
      </c>
      <c r="F22" s="138" t="str">
        <f t="shared" si="0"/>
        <v/>
      </c>
      <c r="G22" s="138" t="str">
        <f t="shared" si="1"/>
        <v/>
      </c>
      <c r="H22" s="40"/>
      <c r="I22" s="35"/>
      <c r="J22" s="53"/>
      <c r="K22" s="5"/>
      <c r="L22" s="41"/>
      <c r="M22" s="41"/>
      <c r="N22" s="42"/>
      <c r="O22" s="5"/>
      <c r="P22" s="2"/>
      <c r="Q22" s="2"/>
      <c r="R22" s="120"/>
      <c r="S22" s="114"/>
      <c r="T22" s="118"/>
    </row>
    <row r="23" spans="1:20" s="38" customFormat="1" ht="25.35" customHeight="1" x14ac:dyDescent="0.15">
      <c r="A23" s="34">
        <f t="shared" si="2"/>
        <v>16</v>
      </c>
      <c r="B23" s="135" t="str">
        <f t="shared" si="3"/>
        <v/>
      </c>
      <c r="C23" s="40"/>
      <c r="D23" s="40"/>
      <c r="E23" s="136" t="str">
        <f>※編集不可※選択項目!$Q18</f>
        <v/>
      </c>
      <c r="F23" s="138" t="str">
        <f t="shared" si="0"/>
        <v/>
      </c>
      <c r="G23" s="138" t="str">
        <f t="shared" si="1"/>
        <v/>
      </c>
      <c r="H23" s="40"/>
      <c r="I23" s="35"/>
      <c r="J23" s="53"/>
      <c r="K23" s="5"/>
      <c r="L23" s="41"/>
      <c r="M23" s="41"/>
      <c r="N23" s="42"/>
      <c r="O23" s="5"/>
      <c r="P23" s="2"/>
      <c r="Q23" s="2"/>
      <c r="R23" s="120"/>
      <c r="S23" s="114"/>
      <c r="T23" s="118"/>
    </row>
    <row r="24" spans="1:20" s="38" customFormat="1" ht="25.35" customHeight="1" x14ac:dyDescent="0.15">
      <c r="A24" s="34">
        <f t="shared" si="2"/>
        <v>17</v>
      </c>
      <c r="B24" s="135" t="str">
        <f t="shared" si="3"/>
        <v/>
      </c>
      <c r="C24" s="40"/>
      <c r="D24" s="40"/>
      <c r="E24" s="136" t="str">
        <f>※編集不可※選択項目!$Q19</f>
        <v/>
      </c>
      <c r="F24" s="138" t="str">
        <f t="shared" si="0"/>
        <v/>
      </c>
      <c r="G24" s="138" t="str">
        <f t="shared" si="1"/>
        <v/>
      </c>
      <c r="H24" s="40"/>
      <c r="I24" s="35"/>
      <c r="J24" s="53"/>
      <c r="K24" s="5"/>
      <c r="L24" s="41"/>
      <c r="M24" s="41"/>
      <c r="N24" s="42"/>
      <c r="O24" s="5"/>
      <c r="P24" s="2"/>
      <c r="Q24" s="2"/>
      <c r="R24" s="120"/>
      <c r="S24" s="114"/>
      <c r="T24" s="118"/>
    </row>
    <row r="25" spans="1:20" s="38" customFormat="1" ht="25.35" customHeight="1" x14ac:dyDescent="0.15">
      <c r="A25" s="34">
        <f t="shared" si="2"/>
        <v>18</v>
      </c>
      <c r="B25" s="135" t="str">
        <f t="shared" si="3"/>
        <v/>
      </c>
      <c r="C25" s="40"/>
      <c r="D25" s="40"/>
      <c r="E25" s="136" t="str">
        <f>※編集不可※選択項目!$Q20</f>
        <v/>
      </c>
      <c r="F25" s="138" t="str">
        <f t="shared" si="0"/>
        <v/>
      </c>
      <c r="G25" s="138" t="str">
        <f t="shared" si="1"/>
        <v/>
      </c>
      <c r="H25" s="40"/>
      <c r="I25" s="35"/>
      <c r="J25" s="53"/>
      <c r="K25" s="5"/>
      <c r="L25" s="41"/>
      <c r="M25" s="41"/>
      <c r="N25" s="42"/>
      <c r="O25" s="5"/>
      <c r="P25" s="2"/>
      <c r="Q25" s="2"/>
      <c r="R25" s="120"/>
      <c r="S25" s="114"/>
      <c r="T25" s="118"/>
    </row>
    <row r="26" spans="1:20" s="38" customFormat="1" ht="25.35" customHeight="1" x14ac:dyDescent="0.15">
      <c r="A26" s="34">
        <f t="shared" si="2"/>
        <v>19</v>
      </c>
      <c r="B26" s="135" t="str">
        <f t="shared" si="3"/>
        <v/>
      </c>
      <c r="C26" s="40"/>
      <c r="D26" s="40"/>
      <c r="E26" s="136" t="str">
        <f>※編集不可※選択項目!$Q21</f>
        <v/>
      </c>
      <c r="F26" s="138" t="str">
        <f t="shared" si="0"/>
        <v/>
      </c>
      <c r="G26" s="138" t="str">
        <f t="shared" si="1"/>
        <v/>
      </c>
      <c r="H26" s="40"/>
      <c r="I26" s="35"/>
      <c r="J26" s="53"/>
      <c r="K26" s="5"/>
      <c r="L26" s="41"/>
      <c r="M26" s="41"/>
      <c r="N26" s="42"/>
      <c r="O26" s="5"/>
      <c r="P26" s="2"/>
      <c r="Q26" s="2"/>
      <c r="R26" s="120"/>
      <c r="S26" s="114"/>
      <c r="T26" s="118"/>
    </row>
    <row r="27" spans="1:20" s="38" customFormat="1" ht="25.35" customHeight="1" x14ac:dyDescent="0.15">
      <c r="A27" s="34">
        <f t="shared" si="2"/>
        <v>20</v>
      </c>
      <c r="B27" s="135" t="str">
        <f t="shared" si="3"/>
        <v/>
      </c>
      <c r="C27" s="40"/>
      <c r="D27" s="40"/>
      <c r="E27" s="136" t="str">
        <f>※編集不可※選択項目!$Q22</f>
        <v/>
      </c>
      <c r="F27" s="138" t="str">
        <f t="shared" si="0"/>
        <v/>
      </c>
      <c r="G27" s="138" t="str">
        <f t="shared" si="1"/>
        <v/>
      </c>
      <c r="H27" s="40"/>
      <c r="I27" s="35"/>
      <c r="J27" s="53"/>
      <c r="K27" s="5"/>
      <c r="L27" s="41"/>
      <c r="M27" s="41"/>
      <c r="N27" s="42"/>
      <c r="O27" s="5"/>
      <c r="P27" s="2"/>
      <c r="Q27" s="2"/>
      <c r="R27" s="120"/>
      <c r="S27" s="114"/>
      <c r="T27" s="118"/>
    </row>
    <row r="28" spans="1:20" s="38" customFormat="1" ht="25.35" customHeight="1" x14ac:dyDescent="0.15">
      <c r="A28" s="34">
        <f t="shared" si="2"/>
        <v>21</v>
      </c>
      <c r="B28" s="135" t="str">
        <f t="shared" si="3"/>
        <v/>
      </c>
      <c r="C28" s="40"/>
      <c r="D28" s="40"/>
      <c r="E28" s="136" t="str">
        <f>※編集不可※選択項目!$Q23</f>
        <v/>
      </c>
      <c r="F28" s="138" t="str">
        <f t="shared" si="0"/>
        <v/>
      </c>
      <c r="G28" s="138" t="str">
        <f t="shared" si="1"/>
        <v/>
      </c>
      <c r="H28" s="40"/>
      <c r="I28" s="35"/>
      <c r="J28" s="53"/>
      <c r="K28" s="5"/>
      <c r="L28" s="41"/>
      <c r="M28" s="41"/>
      <c r="N28" s="42"/>
      <c r="O28" s="5"/>
      <c r="P28" s="2"/>
      <c r="Q28" s="2"/>
      <c r="R28" s="120"/>
      <c r="S28" s="114"/>
      <c r="T28" s="118"/>
    </row>
    <row r="29" spans="1:20" s="38" customFormat="1" ht="25.35" customHeight="1" x14ac:dyDescent="0.15">
      <c r="A29" s="34">
        <f t="shared" si="2"/>
        <v>22</v>
      </c>
      <c r="B29" s="135" t="str">
        <f t="shared" si="3"/>
        <v/>
      </c>
      <c r="C29" s="40"/>
      <c r="D29" s="40"/>
      <c r="E29" s="136" t="str">
        <f>※編集不可※選択項目!$Q24</f>
        <v/>
      </c>
      <c r="F29" s="138" t="str">
        <f t="shared" si="0"/>
        <v/>
      </c>
      <c r="G29" s="138" t="str">
        <f t="shared" si="1"/>
        <v/>
      </c>
      <c r="H29" s="40"/>
      <c r="I29" s="35"/>
      <c r="J29" s="53"/>
      <c r="K29" s="5"/>
      <c r="L29" s="41"/>
      <c r="M29" s="41"/>
      <c r="N29" s="42"/>
      <c r="O29" s="5"/>
      <c r="P29" s="2"/>
      <c r="Q29" s="2"/>
      <c r="R29" s="120"/>
      <c r="S29" s="114"/>
      <c r="T29" s="118"/>
    </row>
    <row r="30" spans="1:20" s="38" customFormat="1" ht="25.35" customHeight="1" x14ac:dyDescent="0.15">
      <c r="A30" s="34">
        <f t="shared" si="2"/>
        <v>23</v>
      </c>
      <c r="B30" s="135" t="str">
        <f t="shared" si="3"/>
        <v/>
      </c>
      <c r="C30" s="40"/>
      <c r="D30" s="40"/>
      <c r="E30" s="136" t="str">
        <f>※編集不可※選択項目!$Q25</f>
        <v/>
      </c>
      <c r="F30" s="138" t="str">
        <f t="shared" si="0"/>
        <v/>
      </c>
      <c r="G30" s="138" t="str">
        <f t="shared" si="1"/>
        <v/>
      </c>
      <c r="H30" s="40"/>
      <c r="I30" s="35"/>
      <c r="J30" s="53"/>
      <c r="K30" s="5"/>
      <c r="L30" s="41"/>
      <c r="M30" s="41"/>
      <c r="N30" s="42"/>
      <c r="O30" s="5"/>
      <c r="P30" s="2"/>
      <c r="Q30" s="2"/>
      <c r="R30" s="120"/>
      <c r="S30" s="114"/>
      <c r="T30" s="118"/>
    </row>
    <row r="31" spans="1:20" s="38" customFormat="1" ht="25.35" customHeight="1" x14ac:dyDescent="0.15">
      <c r="A31" s="34">
        <f t="shared" si="2"/>
        <v>24</v>
      </c>
      <c r="B31" s="135" t="str">
        <f t="shared" si="3"/>
        <v/>
      </c>
      <c r="C31" s="40"/>
      <c r="D31" s="40"/>
      <c r="E31" s="136" t="str">
        <f>※編集不可※選択項目!$Q26</f>
        <v/>
      </c>
      <c r="F31" s="138" t="str">
        <f t="shared" si="0"/>
        <v/>
      </c>
      <c r="G31" s="138" t="str">
        <f t="shared" si="1"/>
        <v/>
      </c>
      <c r="H31" s="40"/>
      <c r="I31" s="35"/>
      <c r="J31" s="53"/>
      <c r="K31" s="5"/>
      <c r="L31" s="41"/>
      <c r="M31" s="41"/>
      <c r="N31" s="42"/>
      <c r="O31" s="5"/>
      <c r="P31" s="2"/>
      <c r="Q31" s="2"/>
      <c r="R31" s="120"/>
      <c r="S31" s="114"/>
      <c r="T31" s="118"/>
    </row>
    <row r="32" spans="1:20" s="38" customFormat="1" ht="25.35" customHeight="1" x14ac:dyDescent="0.15">
      <c r="A32" s="34">
        <f t="shared" si="2"/>
        <v>25</v>
      </c>
      <c r="B32" s="135" t="str">
        <f t="shared" si="3"/>
        <v/>
      </c>
      <c r="C32" s="40"/>
      <c r="D32" s="40"/>
      <c r="E32" s="136" t="str">
        <f>※編集不可※選択項目!$Q27</f>
        <v/>
      </c>
      <c r="F32" s="138" t="str">
        <f t="shared" si="0"/>
        <v/>
      </c>
      <c r="G32" s="138" t="str">
        <f t="shared" si="1"/>
        <v/>
      </c>
      <c r="H32" s="40"/>
      <c r="I32" s="35"/>
      <c r="J32" s="53"/>
      <c r="K32" s="5"/>
      <c r="L32" s="41"/>
      <c r="M32" s="41"/>
      <c r="N32" s="42"/>
      <c r="O32" s="5"/>
      <c r="P32" s="2"/>
      <c r="Q32" s="2"/>
      <c r="R32" s="120"/>
      <c r="S32" s="114"/>
      <c r="T32" s="118"/>
    </row>
    <row r="33" spans="1:20" s="38" customFormat="1" ht="25.35" customHeight="1" x14ac:dyDescent="0.15">
      <c r="A33" s="34">
        <f t="shared" si="2"/>
        <v>26</v>
      </c>
      <c r="B33" s="135" t="str">
        <f t="shared" si="3"/>
        <v/>
      </c>
      <c r="C33" s="40"/>
      <c r="D33" s="40"/>
      <c r="E33" s="136" t="str">
        <f>※編集不可※選択項目!$Q28</f>
        <v/>
      </c>
      <c r="F33" s="138" t="str">
        <f t="shared" si="0"/>
        <v/>
      </c>
      <c r="G33" s="138" t="str">
        <f t="shared" si="1"/>
        <v/>
      </c>
      <c r="H33" s="40"/>
      <c r="I33" s="35"/>
      <c r="J33" s="53"/>
      <c r="K33" s="5"/>
      <c r="L33" s="41"/>
      <c r="M33" s="41"/>
      <c r="N33" s="42"/>
      <c r="O33" s="5"/>
      <c r="P33" s="2"/>
      <c r="Q33" s="2"/>
      <c r="R33" s="120"/>
      <c r="S33" s="114"/>
      <c r="T33" s="118"/>
    </row>
    <row r="34" spans="1:20" s="38" customFormat="1" ht="25.35" customHeight="1" x14ac:dyDescent="0.15">
      <c r="A34" s="34">
        <f t="shared" si="2"/>
        <v>27</v>
      </c>
      <c r="B34" s="135" t="str">
        <f t="shared" si="3"/>
        <v/>
      </c>
      <c r="C34" s="40"/>
      <c r="D34" s="40"/>
      <c r="E34" s="136" t="str">
        <f>※編集不可※選択項目!$Q29</f>
        <v/>
      </c>
      <c r="F34" s="138" t="str">
        <f t="shared" si="0"/>
        <v/>
      </c>
      <c r="G34" s="138" t="str">
        <f t="shared" si="1"/>
        <v/>
      </c>
      <c r="H34" s="40"/>
      <c r="I34" s="35"/>
      <c r="J34" s="53"/>
      <c r="K34" s="5"/>
      <c r="L34" s="41"/>
      <c r="M34" s="41"/>
      <c r="N34" s="42"/>
      <c r="O34" s="5"/>
      <c r="P34" s="2"/>
      <c r="Q34" s="2"/>
      <c r="R34" s="120"/>
      <c r="S34" s="114"/>
      <c r="T34" s="118"/>
    </row>
    <row r="35" spans="1:20" s="38" customFormat="1" ht="25.35" customHeight="1" x14ac:dyDescent="0.15">
      <c r="A35" s="34">
        <f t="shared" si="2"/>
        <v>28</v>
      </c>
      <c r="B35" s="135" t="str">
        <f t="shared" si="3"/>
        <v/>
      </c>
      <c r="C35" s="40"/>
      <c r="D35" s="40"/>
      <c r="E35" s="136" t="str">
        <f>※編集不可※選択項目!$Q30</f>
        <v/>
      </c>
      <c r="F35" s="138" t="str">
        <f t="shared" si="0"/>
        <v/>
      </c>
      <c r="G35" s="138" t="str">
        <f t="shared" si="1"/>
        <v/>
      </c>
      <c r="H35" s="40"/>
      <c r="I35" s="35"/>
      <c r="J35" s="53"/>
      <c r="K35" s="5"/>
      <c r="L35" s="41"/>
      <c r="M35" s="41"/>
      <c r="N35" s="42"/>
      <c r="O35" s="5"/>
      <c r="P35" s="2"/>
      <c r="Q35" s="2"/>
      <c r="R35" s="120"/>
      <c r="S35" s="114"/>
      <c r="T35" s="118"/>
    </row>
    <row r="36" spans="1:20" s="38" customFormat="1" ht="25.35" customHeight="1" x14ac:dyDescent="0.15">
      <c r="A36" s="34">
        <f t="shared" si="2"/>
        <v>29</v>
      </c>
      <c r="B36" s="135" t="str">
        <f t="shared" si="3"/>
        <v/>
      </c>
      <c r="C36" s="40"/>
      <c r="D36" s="40"/>
      <c r="E36" s="136" t="str">
        <f>※編集不可※選択項目!$Q31</f>
        <v/>
      </c>
      <c r="F36" s="138" t="str">
        <f t="shared" si="0"/>
        <v/>
      </c>
      <c r="G36" s="138" t="str">
        <f t="shared" si="1"/>
        <v/>
      </c>
      <c r="H36" s="40"/>
      <c r="I36" s="35"/>
      <c r="J36" s="53"/>
      <c r="K36" s="5"/>
      <c r="L36" s="41"/>
      <c r="M36" s="41"/>
      <c r="N36" s="42"/>
      <c r="O36" s="5"/>
      <c r="P36" s="2"/>
      <c r="Q36" s="2"/>
      <c r="R36" s="120"/>
      <c r="S36" s="114"/>
      <c r="T36" s="118"/>
    </row>
    <row r="37" spans="1:20" s="38" customFormat="1" ht="25.35" customHeight="1" x14ac:dyDescent="0.15">
      <c r="A37" s="34">
        <f t="shared" si="2"/>
        <v>30</v>
      </c>
      <c r="B37" s="135" t="str">
        <f t="shared" si="3"/>
        <v/>
      </c>
      <c r="C37" s="40"/>
      <c r="D37" s="40"/>
      <c r="E37" s="136" t="str">
        <f>※編集不可※選択項目!$Q32</f>
        <v/>
      </c>
      <c r="F37" s="138" t="str">
        <f t="shared" si="0"/>
        <v/>
      </c>
      <c r="G37" s="138" t="str">
        <f t="shared" si="1"/>
        <v/>
      </c>
      <c r="H37" s="40"/>
      <c r="I37" s="35"/>
      <c r="J37" s="53"/>
      <c r="K37" s="5"/>
      <c r="L37" s="41"/>
      <c r="M37" s="41"/>
      <c r="N37" s="42"/>
      <c r="O37" s="5"/>
      <c r="P37" s="2"/>
      <c r="Q37" s="2"/>
      <c r="R37" s="120"/>
      <c r="S37" s="114"/>
      <c r="T37" s="118"/>
    </row>
    <row r="38" spans="1:20" s="38" customFormat="1" ht="25.35" customHeight="1" x14ac:dyDescent="0.15">
      <c r="A38" s="34">
        <f t="shared" si="2"/>
        <v>31</v>
      </c>
      <c r="B38" s="135" t="str">
        <f t="shared" si="3"/>
        <v/>
      </c>
      <c r="C38" s="40"/>
      <c r="D38" s="40"/>
      <c r="E38" s="136" t="str">
        <f>※編集不可※選択項目!$Q33</f>
        <v/>
      </c>
      <c r="F38" s="138" t="str">
        <f t="shared" si="0"/>
        <v/>
      </c>
      <c r="G38" s="138" t="str">
        <f t="shared" si="1"/>
        <v/>
      </c>
      <c r="H38" s="40"/>
      <c r="I38" s="35"/>
      <c r="J38" s="53"/>
      <c r="K38" s="5"/>
      <c r="L38" s="41"/>
      <c r="M38" s="41"/>
      <c r="N38" s="42"/>
      <c r="O38" s="5"/>
      <c r="P38" s="2"/>
      <c r="Q38" s="2"/>
      <c r="R38" s="120"/>
      <c r="S38" s="114"/>
      <c r="T38" s="118"/>
    </row>
    <row r="39" spans="1:20" s="38" customFormat="1" ht="25.35" customHeight="1" x14ac:dyDescent="0.15">
      <c r="A39" s="34">
        <f t="shared" si="2"/>
        <v>32</v>
      </c>
      <c r="B39" s="135" t="str">
        <f t="shared" si="3"/>
        <v/>
      </c>
      <c r="C39" s="40"/>
      <c r="D39" s="40"/>
      <c r="E39" s="136" t="str">
        <f>※編集不可※選択項目!$Q34</f>
        <v/>
      </c>
      <c r="F39" s="138" t="str">
        <f t="shared" si="0"/>
        <v/>
      </c>
      <c r="G39" s="138" t="str">
        <f t="shared" si="1"/>
        <v/>
      </c>
      <c r="H39" s="40"/>
      <c r="I39" s="35"/>
      <c r="J39" s="53"/>
      <c r="K39" s="5"/>
      <c r="L39" s="41"/>
      <c r="M39" s="41"/>
      <c r="N39" s="42"/>
      <c r="O39" s="5"/>
      <c r="P39" s="2"/>
      <c r="Q39" s="2"/>
      <c r="R39" s="120"/>
      <c r="S39" s="114"/>
      <c r="T39" s="118"/>
    </row>
    <row r="40" spans="1:20" s="38" customFormat="1" ht="25.35" customHeight="1" x14ac:dyDescent="0.15">
      <c r="A40" s="34">
        <f t="shared" si="2"/>
        <v>33</v>
      </c>
      <c r="B40" s="135" t="str">
        <f t="shared" si="3"/>
        <v/>
      </c>
      <c r="C40" s="40"/>
      <c r="D40" s="40"/>
      <c r="E40" s="136" t="str">
        <f>※編集不可※選択項目!$Q35</f>
        <v/>
      </c>
      <c r="F40" s="138" t="str">
        <f t="shared" si="0"/>
        <v/>
      </c>
      <c r="G40" s="138" t="str">
        <f t="shared" ref="G40:G71" si="4">IF($E$2="","",IF($C40="","",$E$2))</f>
        <v/>
      </c>
      <c r="H40" s="40"/>
      <c r="I40" s="35"/>
      <c r="J40" s="53"/>
      <c r="K40" s="5"/>
      <c r="L40" s="41"/>
      <c r="M40" s="41"/>
      <c r="N40" s="42"/>
      <c r="O40" s="5"/>
      <c r="P40" s="2"/>
      <c r="Q40" s="2"/>
      <c r="R40" s="120"/>
      <c r="S40" s="114"/>
      <c r="T40" s="118"/>
    </row>
    <row r="41" spans="1:20" s="38" customFormat="1" ht="25.35" customHeight="1" x14ac:dyDescent="0.15">
      <c r="A41" s="34">
        <f t="shared" si="2"/>
        <v>34</v>
      </c>
      <c r="B41" s="135" t="str">
        <f t="shared" si="3"/>
        <v/>
      </c>
      <c r="C41" s="40"/>
      <c r="D41" s="40"/>
      <c r="E41" s="136" t="str">
        <f>※編集不可※選択項目!$Q36</f>
        <v/>
      </c>
      <c r="F41" s="138" t="str">
        <f t="shared" si="0"/>
        <v/>
      </c>
      <c r="G41" s="138" t="str">
        <f t="shared" si="4"/>
        <v/>
      </c>
      <c r="H41" s="40"/>
      <c r="I41" s="35"/>
      <c r="J41" s="53"/>
      <c r="K41" s="5"/>
      <c r="L41" s="41"/>
      <c r="M41" s="41"/>
      <c r="N41" s="42"/>
      <c r="O41" s="5"/>
      <c r="P41" s="2"/>
      <c r="Q41" s="2"/>
      <c r="R41" s="120"/>
      <c r="S41" s="114"/>
      <c r="T41" s="118"/>
    </row>
    <row r="42" spans="1:20" s="38" customFormat="1" ht="25.35" customHeight="1" x14ac:dyDescent="0.15">
      <c r="A42" s="34">
        <f t="shared" si="2"/>
        <v>35</v>
      </c>
      <c r="B42" s="135" t="str">
        <f t="shared" si="3"/>
        <v/>
      </c>
      <c r="C42" s="40"/>
      <c r="D42" s="40"/>
      <c r="E42" s="136" t="str">
        <f>※編集不可※選択項目!$Q37</f>
        <v/>
      </c>
      <c r="F42" s="138" t="str">
        <f t="shared" si="0"/>
        <v/>
      </c>
      <c r="G42" s="138" t="str">
        <f t="shared" si="4"/>
        <v/>
      </c>
      <c r="H42" s="40"/>
      <c r="I42" s="35"/>
      <c r="J42" s="53"/>
      <c r="K42" s="5"/>
      <c r="L42" s="41"/>
      <c r="M42" s="41"/>
      <c r="N42" s="42"/>
      <c r="O42" s="5"/>
      <c r="P42" s="2"/>
      <c r="Q42" s="2"/>
      <c r="R42" s="120"/>
      <c r="S42" s="114"/>
      <c r="T42" s="118"/>
    </row>
    <row r="43" spans="1:20" s="38" customFormat="1" ht="25.35" customHeight="1" x14ac:dyDescent="0.15">
      <c r="A43" s="34">
        <f t="shared" si="2"/>
        <v>36</v>
      </c>
      <c r="B43" s="135" t="str">
        <f t="shared" si="3"/>
        <v/>
      </c>
      <c r="C43" s="40"/>
      <c r="D43" s="40"/>
      <c r="E43" s="136" t="str">
        <f>※編集不可※選択項目!$Q38</f>
        <v/>
      </c>
      <c r="F43" s="138" t="str">
        <f t="shared" si="0"/>
        <v/>
      </c>
      <c r="G43" s="138" t="str">
        <f t="shared" si="4"/>
        <v/>
      </c>
      <c r="H43" s="40"/>
      <c r="I43" s="35"/>
      <c r="J43" s="53"/>
      <c r="K43" s="5"/>
      <c r="L43" s="41"/>
      <c r="M43" s="41"/>
      <c r="N43" s="42"/>
      <c r="O43" s="5"/>
      <c r="P43" s="2"/>
      <c r="Q43" s="2"/>
      <c r="R43" s="120"/>
      <c r="S43" s="114"/>
      <c r="T43" s="118"/>
    </row>
    <row r="44" spans="1:20" s="38" customFormat="1" ht="25.35" customHeight="1" x14ac:dyDescent="0.15">
      <c r="A44" s="34">
        <f t="shared" si="2"/>
        <v>37</v>
      </c>
      <c r="B44" s="135" t="str">
        <f t="shared" si="3"/>
        <v/>
      </c>
      <c r="C44" s="40"/>
      <c r="D44" s="40"/>
      <c r="E44" s="136" t="str">
        <f>※編集不可※選択項目!$Q39</f>
        <v/>
      </c>
      <c r="F44" s="138" t="str">
        <f t="shared" si="0"/>
        <v/>
      </c>
      <c r="G44" s="138" t="str">
        <f t="shared" si="4"/>
        <v/>
      </c>
      <c r="H44" s="40"/>
      <c r="I44" s="35"/>
      <c r="J44" s="53"/>
      <c r="K44" s="5"/>
      <c r="L44" s="41"/>
      <c r="M44" s="41"/>
      <c r="N44" s="42"/>
      <c r="O44" s="5"/>
      <c r="P44" s="2"/>
      <c r="Q44" s="2"/>
      <c r="R44" s="120"/>
      <c r="S44" s="114"/>
      <c r="T44" s="118"/>
    </row>
    <row r="45" spans="1:20" s="38" customFormat="1" ht="25.35" customHeight="1" x14ac:dyDescent="0.15">
      <c r="A45" s="34">
        <f t="shared" si="2"/>
        <v>38</v>
      </c>
      <c r="B45" s="135" t="str">
        <f t="shared" si="3"/>
        <v/>
      </c>
      <c r="C45" s="40"/>
      <c r="D45" s="40"/>
      <c r="E45" s="136" t="str">
        <f>※編集不可※選択項目!$Q40</f>
        <v/>
      </c>
      <c r="F45" s="138" t="str">
        <f t="shared" si="0"/>
        <v/>
      </c>
      <c r="G45" s="138" t="str">
        <f t="shared" si="4"/>
        <v/>
      </c>
      <c r="H45" s="40"/>
      <c r="I45" s="35"/>
      <c r="J45" s="53"/>
      <c r="K45" s="5"/>
      <c r="L45" s="41"/>
      <c r="M45" s="41"/>
      <c r="N45" s="42"/>
      <c r="O45" s="5"/>
      <c r="P45" s="2"/>
      <c r="Q45" s="2"/>
      <c r="R45" s="120"/>
      <c r="S45" s="114"/>
      <c r="T45" s="118"/>
    </row>
    <row r="46" spans="1:20" s="38" customFormat="1" ht="25.35" customHeight="1" x14ac:dyDescent="0.15">
      <c r="A46" s="34">
        <f t="shared" si="2"/>
        <v>39</v>
      </c>
      <c r="B46" s="135" t="str">
        <f t="shared" si="3"/>
        <v/>
      </c>
      <c r="C46" s="40"/>
      <c r="D46" s="40"/>
      <c r="E46" s="136" t="str">
        <f>※編集不可※選択項目!$Q41</f>
        <v/>
      </c>
      <c r="F46" s="138" t="str">
        <f t="shared" si="0"/>
        <v/>
      </c>
      <c r="G46" s="138" t="str">
        <f t="shared" si="4"/>
        <v/>
      </c>
      <c r="H46" s="40"/>
      <c r="I46" s="35"/>
      <c r="J46" s="53"/>
      <c r="K46" s="5"/>
      <c r="L46" s="41"/>
      <c r="M46" s="41"/>
      <c r="N46" s="42"/>
      <c r="O46" s="5"/>
      <c r="P46" s="2"/>
      <c r="Q46" s="2"/>
      <c r="R46" s="120"/>
      <c r="S46" s="114"/>
      <c r="T46" s="118"/>
    </row>
    <row r="47" spans="1:20" s="38" customFormat="1" ht="25.35" customHeight="1" x14ac:dyDescent="0.15">
      <c r="A47" s="34">
        <f t="shared" si="2"/>
        <v>40</v>
      </c>
      <c r="B47" s="135" t="str">
        <f t="shared" si="3"/>
        <v/>
      </c>
      <c r="C47" s="40"/>
      <c r="D47" s="40"/>
      <c r="E47" s="136" t="str">
        <f>※編集不可※選択項目!$Q42</f>
        <v/>
      </c>
      <c r="F47" s="138" t="str">
        <f t="shared" si="0"/>
        <v/>
      </c>
      <c r="G47" s="138" t="str">
        <f t="shared" si="4"/>
        <v/>
      </c>
      <c r="H47" s="40"/>
      <c r="I47" s="35"/>
      <c r="J47" s="53"/>
      <c r="K47" s="5"/>
      <c r="L47" s="41"/>
      <c r="M47" s="41"/>
      <c r="N47" s="42"/>
      <c r="O47" s="5"/>
      <c r="P47" s="2"/>
      <c r="Q47" s="2"/>
      <c r="R47" s="120"/>
      <c r="S47" s="114"/>
      <c r="T47" s="118"/>
    </row>
    <row r="48" spans="1:20" s="38" customFormat="1" ht="25.35" customHeight="1" x14ac:dyDescent="0.15">
      <c r="A48" s="34">
        <f t="shared" si="2"/>
        <v>41</v>
      </c>
      <c r="B48" s="135" t="str">
        <f t="shared" si="3"/>
        <v/>
      </c>
      <c r="C48" s="40"/>
      <c r="D48" s="40"/>
      <c r="E48" s="136" t="str">
        <f>※編集不可※選択項目!$Q43</f>
        <v/>
      </c>
      <c r="F48" s="138" t="str">
        <f t="shared" si="0"/>
        <v/>
      </c>
      <c r="G48" s="138" t="str">
        <f t="shared" si="4"/>
        <v/>
      </c>
      <c r="H48" s="40"/>
      <c r="I48" s="35"/>
      <c r="J48" s="53"/>
      <c r="K48" s="5"/>
      <c r="L48" s="41"/>
      <c r="M48" s="41"/>
      <c r="N48" s="42"/>
      <c r="O48" s="5"/>
      <c r="P48" s="2"/>
      <c r="Q48" s="2"/>
      <c r="R48" s="120"/>
      <c r="S48" s="114"/>
      <c r="T48" s="118"/>
    </row>
    <row r="49" spans="1:20" s="38" customFormat="1" ht="25.35" customHeight="1" x14ac:dyDescent="0.15">
      <c r="A49" s="34">
        <f t="shared" si="2"/>
        <v>42</v>
      </c>
      <c r="B49" s="135" t="str">
        <f t="shared" si="3"/>
        <v/>
      </c>
      <c r="C49" s="40"/>
      <c r="D49" s="40"/>
      <c r="E49" s="136" t="str">
        <f>※編集不可※選択項目!$Q44</f>
        <v/>
      </c>
      <c r="F49" s="138" t="str">
        <f t="shared" si="0"/>
        <v/>
      </c>
      <c r="G49" s="138" t="str">
        <f t="shared" si="4"/>
        <v/>
      </c>
      <c r="H49" s="40"/>
      <c r="I49" s="35"/>
      <c r="J49" s="53"/>
      <c r="K49" s="5"/>
      <c r="L49" s="41"/>
      <c r="M49" s="41"/>
      <c r="N49" s="42"/>
      <c r="O49" s="5"/>
      <c r="P49" s="2"/>
      <c r="Q49" s="2"/>
      <c r="R49" s="120"/>
      <c r="S49" s="114"/>
      <c r="T49" s="118"/>
    </row>
    <row r="50" spans="1:20" s="38" customFormat="1" ht="25.35" customHeight="1" x14ac:dyDescent="0.15">
      <c r="A50" s="34">
        <f t="shared" si="2"/>
        <v>43</v>
      </c>
      <c r="B50" s="135" t="str">
        <f t="shared" si="3"/>
        <v/>
      </c>
      <c r="C50" s="40"/>
      <c r="D50" s="40"/>
      <c r="E50" s="136" t="str">
        <f>※編集不可※選択項目!$Q45</f>
        <v/>
      </c>
      <c r="F50" s="138" t="str">
        <f t="shared" si="0"/>
        <v/>
      </c>
      <c r="G50" s="138" t="str">
        <f t="shared" si="4"/>
        <v/>
      </c>
      <c r="H50" s="40"/>
      <c r="I50" s="35"/>
      <c r="J50" s="53"/>
      <c r="K50" s="5"/>
      <c r="L50" s="41"/>
      <c r="M50" s="41"/>
      <c r="N50" s="42"/>
      <c r="O50" s="5"/>
      <c r="P50" s="2"/>
      <c r="Q50" s="2"/>
      <c r="R50" s="120"/>
      <c r="S50" s="114"/>
      <c r="T50" s="118"/>
    </row>
    <row r="51" spans="1:20" s="38" customFormat="1" ht="25.35" customHeight="1" x14ac:dyDescent="0.15">
      <c r="A51" s="34">
        <f t="shared" si="2"/>
        <v>44</v>
      </c>
      <c r="B51" s="135" t="str">
        <f t="shared" si="3"/>
        <v/>
      </c>
      <c r="C51" s="40"/>
      <c r="D51" s="40"/>
      <c r="E51" s="136" t="str">
        <f>※編集不可※選択項目!$Q46</f>
        <v/>
      </c>
      <c r="F51" s="138" t="str">
        <f t="shared" si="0"/>
        <v/>
      </c>
      <c r="G51" s="138" t="str">
        <f t="shared" si="4"/>
        <v/>
      </c>
      <c r="H51" s="40"/>
      <c r="I51" s="35"/>
      <c r="J51" s="53"/>
      <c r="K51" s="5"/>
      <c r="L51" s="41"/>
      <c r="M51" s="41"/>
      <c r="N51" s="42"/>
      <c r="O51" s="5"/>
      <c r="P51" s="2"/>
      <c r="Q51" s="2"/>
      <c r="R51" s="120"/>
      <c r="S51" s="114"/>
      <c r="T51" s="118"/>
    </row>
    <row r="52" spans="1:20" s="38" customFormat="1" ht="25.35" customHeight="1" x14ac:dyDescent="0.15">
      <c r="A52" s="34">
        <f t="shared" si="2"/>
        <v>45</v>
      </c>
      <c r="B52" s="135" t="str">
        <f t="shared" si="3"/>
        <v/>
      </c>
      <c r="C52" s="40"/>
      <c r="D52" s="40"/>
      <c r="E52" s="136" t="str">
        <f>※編集不可※選択項目!$Q47</f>
        <v/>
      </c>
      <c r="F52" s="138" t="str">
        <f t="shared" si="0"/>
        <v/>
      </c>
      <c r="G52" s="138" t="str">
        <f t="shared" si="4"/>
        <v/>
      </c>
      <c r="H52" s="40"/>
      <c r="I52" s="35"/>
      <c r="J52" s="53"/>
      <c r="K52" s="5"/>
      <c r="L52" s="41"/>
      <c r="M52" s="41"/>
      <c r="N52" s="42"/>
      <c r="O52" s="5"/>
      <c r="P52" s="2"/>
      <c r="Q52" s="2"/>
      <c r="R52" s="120"/>
      <c r="S52" s="114"/>
      <c r="T52" s="118"/>
    </row>
    <row r="53" spans="1:20" s="38" customFormat="1" ht="25.35" customHeight="1" x14ac:dyDescent="0.15">
      <c r="A53" s="34">
        <f t="shared" si="2"/>
        <v>46</v>
      </c>
      <c r="B53" s="135" t="str">
        <f t="shared" si="3"/>
        <v/>
      </c>
      <c r="C53" s="40"/>
      <c r="D53" s="40"/>
      <c r="E53" s="136" t="str">
        <f>※編集不可※選択項目!$Q48</f>
        <v/>
      </c>
      <c r="F53" s="138" t="str">
        <f t="shared" si="0"/>
        <v/>
      </c>
      <c r="G53" s="138" t="str">
        <f t="shared" si="4"/>
        <v/>
      </c>
      <c r="H53" s="40"/>
      <c r="I53" s="35"/>
      <c r="J53" s="53"/>
      <c r="K53" s="5"/>
      <c r="L53" s="41"/>
      <c r="M53" s="41"/>
      <c r="N53" s="42"/>
      <c r="O53" s="5"/>
      <c r="P53" s="2"/>
      <c r="Q53" s="2"/>
      <c r="R53" s="120"/>
      <c r="S53" s="114"/>
      <c r="T53" s="118"/>
    </row>
    <row r="54" spans="1:20" s="38" customFormat="1" ht="25.35" customHeight="1" x14ac:dyDescent="0.15">
      <c r="A54" s="34">
        <f t="shared" si="2"/>
        <v>47</v>
      </c>
      <c r="B54" s="135" t="str">
        <f t="shared" si="3"/>
        <v/>
      </c>
      <c r="C54" s="40"/>
      <c r="D54" s="40"/>
      <c r="E54" s="136" t="str">
        <f>※編集不可※選択項目!$Q49</f>
        <v/>
      </c>
      <c r="F54" s="138" t="str">
        <f t="shared" si="0"/>
        <v/>
      </c>
      <c r="G54" s="138" t="str">
        <f t="shared" si="4"/>
        <v/>
      </c>
      <c r="H54" s="40"/>
      <c r="I54" s="35"/>
      <c r="J54" s="53"/>
      <c r="K54" s="5"/>
      <c r="L54" s="41"/>
      <c r="M54" s="41"/>
      <c r="N54" s="42"/>
      <c r="O54" s="5"/>
      <c r="P54" s="2"/>
      <c r="Q54" s="2"/>
      <c r="R54" s="120"/>
      <c r="S54" s="114"/>
      <c r="T54" s="118"/>
    </row>
    <row r="55" spans="1:20" s="38" customFormat="1" ht="25.35" customHeight="1" x14ac:dyDescent="0.15">
      <c r="A55" s="34">
        <f t="shared" si="2"/>
        <v>48</v>
      </c>
      <c r="B55" s="135" t="str">
        <f t="shared" si="3"/>
        <v/>
      </c>
      <c r="C55" s="40"/>
      <c r="D55" s="40"/>
      <c r="E55" s="136" t="str">
        <f>※編集不可※選択項目!$Q50</f>
        <v/>
      </c>
      <c r="F55" s="138" t="str">
        <f t="shared" si="0"/>
        <v/>
      </c>
      <c r="G55" s="138" t="str">
        <f t="shared" si="4"/>
        <v/>
      </c>
      <c r="H55" s="40"/>
      <c r="I55" s="35"/>
      <c r="J55" s="53"/>
      <c r="K55" s="5"/>
      <c r="L55" s="41"/>
      <c r="M55" s="41"/>
      <c r="N55" s="42"/>
      <c r="O55" s="5"/>
      <c r="P55" s="2"/>
      <c r="Q55" s="2"/>
      <c r="R55" s="120"/>
      <c r="S55" s="114"/>
      <c r="T55" s="118"/>
    </row>
    <row r="56" spans="1:20" s="38" customFormat="1" ht="25.35" customHeight="1" x14ac:dyDescent="0.15">
      <c r="A56" s="34">
        <f t="shared" si="2"/>
        <v>49</v>
      </c>
      <c r="B56" s="135" t="str">
        <f t="shared" si="3"/>
        <v/>
      </c>
      <c r="C56" s="40"/>
      <c r="D56" s="40"/>
      <c r="E56" s="136" t="str">
        <f>※編集不可※選択項目!$Q51</f>
        <v/>
      </c>
      <c r="F56" s="138" t="str">
        <f t="shared" si="0"/>
        <v/>
      </c>
      <c r="G56" s="138" t="str">
        <f t="shared" si="4"/>
        <v/>
      </c>
      <c r="H56" s="40"/>
      <c r="I56" s="35"/>
      <c r="J56" s="53"/>
      <c r="K56" s="5"/>
      <c r="L56" s="41"/>
      <c r="M56" s="41"/>
      <c r="N56" s="42"/>
      <c r="O56" s="5"/>
      <c r="P56" s="2"/>
      <c r="Q56" s="2"/>
      <c r="R56" s="120"/>
      <c r="S56" s="114"/>
      <c r="T56" s="118"/>
    </row>
    <row r="57" spans="1:20" s="38" customFormat="1" ht="25.35" customHeight="1" x14ac:dyDescent="0.15">
      <c r="A57" s="34">
        <f t="shared" si="2"/>
        <v>50</v>
      </c>
      <c r="B57" s="135" t="str">
        <f t="shared" si="3"/>
        <v/>
      </c>
      <c r="C57" s="40"/>
      <c r="D57" s="40"/>
      <c r="E57" s="136" t="str">
        <f>※編集不可※選択項目!$Q52</f>
        <v/>
      </c>
      <c r="F57" s="138" t="str">
        <f t="shared" si="0"/>
        <v/>
      </c>
      <c r="G57" s="138" t="str">
        <f t="shared" si="4"/>
        <v/>
      </c>
      <c r="H57" s="40"/>
      <c r="I57" s="35"/>
      <c r="J57" s="53"/>
      <c r="K57" s="5"/>
      <c r="L57" s="41"/>
      <c r="M57" s="41"/>
      <c r="N57" s="42"/>
      <c r="O57" s="5"/>
      <c r="P57" s="2"/>
      <c r="Q57" s="2"/>
      <c r="R57" s="120"/>
      <c r="S57" s="114"/>
      <c r="T57" s="118"/>
    </row>
    <row r="58" spans="1:20" s="38" customFormat="1" ht="25.35" customHeight="1" x14ac:dyDescent="0.15">
      <c r="A58" s="34">
        <f t="shared" si="2"/>
        <v>51</v>
      </c>
      <c r="B58" s="135" t="str">
        <f t="shared" si="3"/>
        <v/>
      </c>
      <c r="C58" s="40"/>
      <c r="D58" s="40"/>
      <c r="E58" s="136" t="str">
        <f>※編集不可※選択項目!$Q53</f>
        <v/>
      </c>
      <c r="F58" s="138" t="str">
        <f t="shared" si="0"/>
        <v/>
      </c>
      <c r="G58" s="138" t="str">
        <f t="shared" si="4"/>
        <v/>
      </c>
      <c r="H58" s="40"/>
      <c r="I58" s="35"/>
      <c r="J58" s="53"/>
      <c r="K58" s="5"/>
      <c r="L58" s="41"/>
      <c r="M58" s="41"/>
      <c r="N58" s="42"/>
      <c r="O58" s="5"/>
      <c r="P58" s="2"/>
      <c r="Q58" s="2"/>
      <c r="R58" s="120"/>
      <c r="S58" s="114"/>
      <c r="T58" s="118"/>
    </row>
    <row r="59" spans="1:20" s="38" customFormat="1" ht="25.35" customHeight="1" x14ac:dyDescent="0.15">
      <c r="A59" s="34">
        <f t="shared" si="2"/>
        <v>52</v>
      </c>
      <c r="B59" s="135" t="str">
        <f t="shared" si="3"/>
        <v/>
      </c>
      <c r="C59" s="40"/>
      <c r="D59" s="40"/>
      <c r="E59" s="136" t="str">
        <f>※編集不可※選択項目!$Q54</f>
        <v/>
      </c>
      <c r="F59" s="138" t="str">
        <f t="shared" si="0"/>
        <v/>
      </c>
      <c r="G59" s="138" t="str">
        <f t="shared" si="4"/>
        <v/>
      </c>
      <c r="H59" s="40"/>
      <c r="I59" s="35"/>
      <c r="J59" s="53"/>
      <c r="K59" s="5"/>
      <c r="L59" s="41"/>
      <c r="M59" s="41"/>
      <c r="N59" s="42"/>
      <c r="O59" s="5"/>
      <c r="P59" s="2"/>
      <c r="Q59" s="2"/>
      <c r="R59" s="120"/>
      <c r="S59" s="114"/>
      <c r="T59" s="118"/>
    </row>
    <row r="60" spans="1:20" s="38" customFormat="1" ht="25.35" customHeight="1" x14ac:dyDescent="0.15">
      <c r="A60" s="34">
        <f t="shared" si="2"/>
        <v>53</v>
      </c>
      <c r="B60" s="135" t="str">
        <f t="shared" si="3"/>
        <v/>
      </c>
      <c r="C60" s="40"/>
      <c r="D60" s="40"/>
      <c r="E60" s="136" t="str">
        <f>※編集不可※選択項目!$Q55</f>
        <v/>
      </c>
      <c r="F60" s="138" t="str">
        <f t="shared" si="0"/>
        <v/>
      </c>
      <c r="G60" s="138" t="str">
        <f t="shared" si="4"/>
        <v/>
      </c>
      <c r="H60" s="40"/>
      <c r="I60" s="35"/>
      <c r="J60" s="53"/>
      <c r="K60" s="5"/>
      <c r="L60" s="41"/>
      <c r="M60" s="41"/>
      <c r="N60" s="42"/>
      <c r="O60" s="5"/>
      <c r="P60" s="2"/>
      <c r="Q60" s="2"/>
      <c r="R60" s="120"/>
      <c r="S60" s="114"/>
      <c r="T60" s="118"/>
    </row>
    <row r="61" spans="1:20" s="38" customFormat="1" ht="25.35" customHeight="1" x14ac:dyDescent="0.15">
      <c r="A61" s="34">
        <f t="shared" si="2"/>
        <v>54</v>
      </c>
      <c r="B61" s="135" t="str">
        <f t="shared" si="3"/>
        <v/>
      </c>
      <c r="C61" s="40"/>
      <c r="D61" s="40"/>
      <c r="E61" s="136" t="str">
        <f>※編集不可※選択項目!$Q56</f>
        <v/>
      </c>
      <c r="F61" s="138" t="str">
        <f t="shared" si="0"/>
        <v/>
      </c>
      <c r="G61" s="138" t="str">
        <f t="shared" si="4"/>
        <v/>
      </c>
      <c r="H61" s="40"/>
      <c r="I61" s="35"/>
      <c r="J61" s="53"/>
      <c r="K61" s="5"/>
      <c r="L61" s="41"/>
      <c r="M61" s="41"/>
      <c r="N61" s="42"/>
      <c r="O61" s="5"/>
      <c r="P61" s="2"/>
      <c r="Q61" s="2"/>
      <c r="R61" s="120"/>
      <c r="S61" s="114"/>
      <c r="T61" s="118"/>
    </row>
    <row r="62" spans="1:20" s="38" customFormat="1" ht="25.35" customHeight="1" x14ac:dyDescent="0.15">
      <c r="A62" s="34">
        <f t="shared" si="2"/>
        <v>55</v>
      </c>
      <c r="B62" s="135" t="str">
        <f t="shared" si="3"/>
        <v/>
      </c>
      <c r="C62" s="40"/>
      <c r="D62" s="40"/>
      <c r="E62" s="136" t="str">
        <f>※編集不可※選択項目!$Q57</f>
        <v/>
      </c>
      <c r="F62" s="138" t="str">
        <f t="shared" si="0"/>
        <v/>
      </c>
      <c r="G62" s="138" t="str">
        <f t="shared" si="4"/>
        <v/>
      </c>
      <c r="H62" s="40"/>
      <c r="I62" s="35"/>
      <c r="J62" s="53"/>
      <c r="K62" s="5"/>
      <c r="L62" s="41"/>
      <c r="M62" s="41"/>
      <c r="N62" s="42"/>
      <c r="O62" s="5"/>
      <c r="P62" s="2"/>
      <c r="Q62" s="2"/>
      <c r="R62" s="120"/>
      <c r="S62" s="114"/>
      <c r="T62" s="118"/>
    </row>
    <row r="63" spans="1:20" s="38" customFormat="1" ht="25.35" customHeight="1" x14ac:dyDescent="0.15">
      <c r="A63" s="34">
        <f t="shared" si="2"/>
        <v>56</v>
      </c>
      <c r="B63" s="135" t="str">
        <f t="shared" si="3"/>
        <v/>
      </c>
      <c r="C63" s="40"/>
      <c r="D63" s="40"/>
      <c r="E63" s="136" t="str">
        <f>※編集不可※選択項目!$Q58</f>
        <v/>
      </c>
      <c r="F63" s="138" t="str">
        <f t="shared" si="0"/>
        <v/>
      </c>
      <c r="G63" s="138" t="str">
        <f t="shared" si="4"/>
        <v/>
      </c>
      <c r="H63" s="40"/>
      <c r="I63" s="35"/>
      <c r="J63" s="53"/>
      <c r="K63" s="5"/>
      <c r="L63" s="41"/>
      <c r="M63" s="41"/>
      <c r="N63" s="42"/>
      <c r="O63" s="5"/>
      <c r="P63" s="2"/>
      <c r="Q63" s="2"/>
      <c r="R63" s="120"/>
      <c r="S63" s="114"/>
      <c r="T63" s="118"/>
    </row>
    <row r="64" spans="1:20" s="38" customFormat="1" ht="25.35" customHeight="1" x14ac:dyDescent="0.15">
      <c r="A64" s="34">
        <f t="shared" si="2"/>
        <v>57</v>
      </c>
      <c r="B64" s="135" t="str">
        <f t="shared" si="3"/>
        <v/>
      </c>
      <c r="C64" s="40"/>
      <c r="D64" s="40"/>
      <c r="E64" s="136" t="str">
        <f>※編集不可※選択項目!$Q59</f>
        <v/>
      </c>
      <c r="F64" s="138" t="str">
        <f t="shared" si="0"/>
        <v/>
      </c>
      <c r="G64" s="138" t="str">
        <f t="shared" si="4"/>
        <v/>
      </c>
      <c r="H64" s="40"/>
      <c r="I64" s="35"/>
      <c r="J64" s="53"/>
      <c r="K64" s="5"/>
      <c r="L64" s="41"/>
      <c r="M64" s="41"/>
      <c r="N64" s="42"/>
      <c r="O64" s="5"/>
      <c r="P64" s="2"/>
      <c r="Q64" s="2"/>
      <c r="R64" s="120"/>
      <c r="S64" s="114"/>
      <c r="T64" s="118"/>
    </row>
    <row r="65" spans="1:20" s="38" customFormat="1" ht="25.35" customHeight="1" x14ac:dyDescent="0.15">
      <c r="A65" s="34">
        <f t="shared" si="2"/>
        <v>58</v>
      </c>
      <c r="B65" s="135" t="str">
        <f t="shared" si="3"/>
        <v/>
      </c>
      <c r="C65" s="40"/>
      <c r="D65" s="40"/>
      <c r="E65" s="136" t="str">
        <f>※編集不可※選択項目!$Q60</f>
        <v/>
      </c>
      <c r="F65" s="138" t="str">
        <f t="shared" si="0"/>
        <v/>
      </c>
      <c r="G65" s="138" t="str">
        <f t="shared" si="4"/>
        <v/>
      </c>
      <c r="H65" s="40"/>
      <c r="I65" s="35"/>
      <c r="J65" s="53"/>
      <c r="K65" s="5"/>
      <c r="L65" s="41"/>
      <c r="M65" s="41"/>
      <c r="N65" s="42"/>
      <c r="O65" s="5"/>
      <c r="P65" s="2"/>
      <c r="Q65" s="2"/>
      <c r="R65" s="120"/>
      <c r="S65" s="114"/>
      <c r="T65" s="118"/>
    </row>
    <row r="66" spans="1:20" s="38" customFormat="1" ht="25.35" customHeight="1" x14ac:dyDescent="0.15">
      <c r="A66" s="34">
        <f t="shared" si="2"/>
        <v>59</v>
      </c>
      <c r="B66" s="135" t="str">
        <f t="shared" si="3"/>
        <v/>
      </c>
      <c r="C66" s="40"/>
      <c r="D66" s="40"/>
      <c r="E66" s="136" t="str">
        <f>※編集不可※選択項目!$Q61</f>
        <v/>
      </c>
      <c r="F66" s="138" t="str">
        <f t="shared" si="0"/>
        <v/>
      </c>
      <c r="G66" s="138" t="str">
        <f t="shared" si="4"/>
        <v/>
      </c>
      <c r="H66" s="40"/>
      <c r="I66" s="35"/>
      <c r="J66" s="53"/>
      <c r="K66" s="5"/>
      <c r="L66" s="41"/>
      <c r="M66" s="41"/>
      <c r="N66" s="42"/>
      <c r="O66" s="5"/>
      <c r="P66" s="2"/>
      <c r="Q66" s="2"/>
      <c r="R66" s="120"/>
      <c r="S66" s="114"/>
      <c r="T66" s="118"/>
    </row>
    <row r="67" spans="1:20" s="38" customFormat="1" ht="25.35" customHeight="1" x14ac:dyDescent="0.15">
      <c r="A67" s="34">
        <f t="shared" si="2"/>
        <v>60</v>
      </c>
      <c r="B67" s="135" t="str">
        <f t="shared" si="3"/>
        <v/>
      </c>
      <c r="C67" s="40"/>
      <c r="D67" s="40"/>
      <c r="E67" s="136" t="str">
        <f>※編集不可※選択項目!$Q62</f>
        <v/>
      </c>
      <c r="F67" s="138" t="str">
        <f t="shared" si="0"/>
        <v/>
      </c>
      <c r="G67" s="138" t="str">
        <f t="shared" si="4"/>
        <v/>
      </c>
      <c r="H67" s="40"/>
      <c r="I67" s="35"/>
      <c r="J67" s="53"/>
      <c r="K67" s="5"/>
      <c r="L67" s="41"/>
      <c r="M67" s="41"/>
      <c r="N67" s="42"/>
      <c r="O67" s="5"/>
      <c r="P67" s="2"/>
      <c r="Q67" s="2"/>
      <c r="R67" s="120"/>
      <c r="S67" s="114"/>
      <c r="T67" s="118"/>
    </row>
    <row r="68" spans="1:20" s="38" customFormat="1" ht="25.35" customHeight="1" x14ac:dyDescent="0.15">
      <c r="A68" s="34">
        <f t="shared" si="2"/>
        <v>61</v>
      </c>
      <c r="B68" s="135" t="str">
        <f t="shared" si="3"/>
        <v/>
      </c>
      <c r="C68" s="40"/>
      <c r="D68" s="40"/>
      <c r="E68" s="136" t="str">
        <f>※編集不可※選択項目!$Q63</f>
        <v/>
      </c>
      <c r="F68" s="138" t="str">
        <f t="shared" si="0"/>
        <v/>
      </c>
      <c r="G68" s="138" t="str">
        <f t="shared" si="4"/>
        <v/>
      </c>
      <c r="H68" s="40"/>
      <c r="I68" s="35"/>
      <c r="J68" s="53"/>
      <c r="K68" s="5"/>
      <c r="L68" s="41"/>
      <c r="M68" s="41"/>
      <c r="N68" s="42"/>
      <c r="O68" s="5"/>
      <c r="P68" s="2"/>
      <c r="Q68" s="2"/>
      <c r="R68" s="120"/>
      <c r="S68" s="114"/>
      <c r="T68" s="118"/>
    </row>
    <row r="69" spans="1:20" s="38" customFormat="1" ht="25.35" customHeight="1" x14ac:dyDescent="0.15">
      <c r="A69" s="34">
        <f t="shared" si="2"/>
        <v>62</v>
      </c>
      <c r="B69" s="135" t="str">
        <f t="shared" si="3"/>
        <v/>
      </c>
      <c r="C69" s="40"/>
      <c r="D69" s="40"/>
      <c r="E69" s="136" t="str">
        <f>※編集不可※選択項目!$Q64</f>
        <v/>
      </c>
      <c r="F69" s="138" t="str">
        <f t="shared" si="0"/>
        <v/>
      </c>
      <c r="G69" s="138" t="str">
        <f t="shared" si="4"/>
        <v/>
      </c>
      <c r="H69" s="40"/>
      <c r="I69" s="35"/>
      <c r="J69" s="53"/>
      <c r="K69" s="5"/>
      <c r="L69" s="41"/>
      <c r="M69" s="41"/>
      <c r="N69" s="42"/>
      <c r="O69" s="5"/>
      <c r="P69" s="2"/>
      <c r="Q69" s="2"/>
      <c r="R69" s="120"/>
      <c r="S69" s="114"/>
      <c r="T69" s="118"/>
    </row>
    <row r="70" spans="1:20" s="38" customFormat="1" ht="25.35" customHeight="1" x14ac:dyDescent="0.15">
      <c r="A70" s="34">
        <f t="shared" si="2"/>
        <v>63</v>
      </c>
      <c r="B70" s="135" t="str">
        <f t="shared" si="3"/>
        <v/>
      </c>
      <c r="C70" s="40"/>
      <c r="D70" s="40"/>
      <c r="E70" s="136" t="str">
        <f>※編集不可※選択項目!$Q65</f>
        <v/>
      </c>
      <c r="F70" s="138" t="str">
        <f t="shared" si="0"/>
        <v/>
      </c>
      <c r="G70" s="138" t="str">
        <f t="shared" si="4"/>
        <v/>
      </c>
      <c r="H70" s="40"/>
      <c r="I70" s="35"/>
      <c r="J70" s="53"/>
      <c r="K70" s="5"/>
      <c r="L70" s="41"/>
      <c r="M70" s="41"/>
      <c r="N70" s="42"/>
      <c r="O70" s="5"/>
      <c r="P70" s="2"/>
      <c r="Q70" s="2"/>
      <c r="R70" s="120"/>
      <c r="S70" s="114"/>
      <c r="T70" s="118"/>
    </row>
    <row r="71" spans="1:20" s="38" customFormat="1" ht="25.35" customHeight="1" x14ac:dyDescent="0.15">
      <c r="A71" s="34">
        <f t="shared" si="2"/>
        <v>64</v>
      </c>
      <c r="B71" s="135" t="str">
        <f t="shared" si="3"/>
        <v/>
      </c>
      <c r="C71" s="40"/>
      <c r="D71" s="40"/>
      <c r="E71" s="136" t="str">
        <f>※編集不可※選択項目!$Q66</f>
        <v/>
      </c>
      <c r="F71" s="138" t="str">
        <f t="shared" si="0"/>
        <v/>
      </c>
      <c r="G71" s="138" t="str">
        <f t="shared" si="4"/>
        <v/>
      </c>
      <c r="H71" s="40"/>
      <c r="I71" s="35"/>
      <c r="J71" s="53"/>
      <c r="K71" s="5"/>
      <c r="L71" s="41"/>
      <c r="M71" s="41"/>
      <c r="N71" s="42"/>
      <c r="O71" s="5"/>
      <c r="P71" s="2"/>
      <c r="Q71" s="2"/>
      <c r="R71" s="120"/>
      <c r="S71" s="114"/>
      <c r="T71" s="118"/>
    </row>
    <row r="72" spans="1:20" s="38" customFormat="1" ht="25.35" customHeight="1" x14ac:dyDescent="0.15">
      <c r="A72" s="34">
        <f t="shared" si="2"/>
        <v>65</v>
      </c>
      <c r="B72" s="135" t="str">
        <f t="shared" si="3"/>
        <v/>
      </c>
      <c r="C72" s="40"/>
      <c r="D72" s="40"/>
      <c r="E72" s="136" t="str">
        <f>※編集不可※選択項目!$Q67</f>
        <v/>
      </c>
      <c r="F72" s="138" t="str">
        <f t="shared" ref="F72:F135" si="5">IF($C$2="","",IF($C72="","",$C$2))</f>
        <v/>
      </c>
      <c r="G72" s="138" t="str">
        <f t="shared" ref="G72:G103" si="6">IF($E$2="","",IF($C72="","",$E$2))</f>
        <v/>
      </c>
      <c r="H72" s="40"/>
      <c r="I72" s="35"/>
      <c r="J72" s="53"/>
      <c r="K72" s="5"/>
      <c r="L72" s="41"/>
      <c r="M72" s="41"/>
      <c r="N72" s="42"/>
      <c r="O72" s="5"/>
      <c r="P72" s="2"/>
      <c r="Q72" s="2"/>
      <c r="R72" s="120"/>
      <c r="S72" s="114"/>
      <c r="T72" s="118"/>
    </row>
    <row r="73" spans="1:20" s="38" customFormat="1" ht="25.35" customHeight="1" x14ac:dyDescent="0.15">
      <c r="A73" s="34">
        <f t="shared" ref="A73:A136" si="7">ROW()-7</f>
        <v>66</v>
      </c>
      <c r="B73" s="135" t="str">
        <f t="shared" ref="B73:B136" si="8">IF($C73="","","断熱材")</f>
        <v/>
      </c>
      <c r="C73" s="40"/>
      <c r="D73" s="40"/>
      <c r="E73" s="136" t="str">
        <f>※編集不可※選択項目!$Q68</f>
        <v/>
      </c>
      <c r="F73" s="138" t="str">
        <f t="shared" si="5"/>
        <v/>
      </c>
      <c r="G73" s="138" t="str">
        <f t="shared" si="6"/>
        <v/>
      </c>
      <c r="H73" s="40"/>
      <c r="I73" s="35"/>
      <c r="J73" s="53"/>
      <c r="K73" s="5"/>
      <c r="L73" s="41"/>
      <c r="M73" s="41"/>
      <c r="N73" s="42"/>
      <c r="O73" s="5"/>
      <c r="P73" s="2"/>
      <c r="Q73" s="2"/>
      <c r="R73" s="120"/>
      <c r="S73" s="114"/>
      <c r="T73" s="118"/>
    </row>
    <row r="74" spans="1:20" s="38" customFormat="1" ht="25.35" customHeight="1" x14ac:dyDescent="0.15">
      <c r="A74" s="34">
        <f t="shared" si="7"/>
        <v>67</v>
      </c>
      <c r="B74" s="135" t="str">
        <f t="shared" si="8"/>
        <v/>
      </c>
      <c r="C74" s="40"/>
      <c r="D74" s="40"/>
      <c r="E74" s="136" t="str">
        <f>※編集不可※選択項目!$Q69</f>
        <v/>
      </c>
      <c r="F74" s="138" t="str">
        <f t="shared" si="5"/>
        <v/>
      </c>
      <c r="G74" s="138" t="str">
        <f t="shared" si="6"/>
        <v/>
      </c>
      <c r="H74" s="40"/>
      <c r="I74" s="35"/>
      <c r="J74" s="53"/>
      <c r="K74" s="5"/>
      <c r="L74" s="41"/>
      <c r="M74" s="41"/>
      <c r="N74" s="42"/>
      <c r="O74" s="5"/>
      <c r="P74" s="2"/>
      <c r="Q74" s="2"/>
      <c r="R74" s="120"/>
      <c r="S74" s="114"/>
      <c r="T74" s="118"/>
    </row>
    <row r="75" spans="1:20" s="38" customFormat="1" ht="25.35" customHeight="1" x14ac:dyDescent="0.15">
      <c r="A75" s="34">
        <f t="shared" si="7"/>
        <v>68</v>
      </c>
      <c r="B75" s="135" t="str">
        <f t="shared" si="8"/>
        <v/>
      </c>
      <c r="C75" s="40"/>
      <c r="D75" s="40"/>
      <c r="E75" s="136" t="str">
        <f>※編集不可※選択項目!$Q70</f>
        <v/>
      </c>
      <c r="F75" s="138" t="str">
        <f t="shared" si="5"/>
        <v/>
      </c>
      <c r="G75" s="138" t="str">
        <f t="shared" si="6"/>
        <v/>
      </c>
      <c r="H75" s="40"/>
      <c r="I75" s="35"/>
      <c r="J75" s="53"/>
      <c r="K75" s="5"/>
      <c r="L75" s="41"/>
      <c r="M75" s="41"/>
      <c r="N75" s="42"/>
      <c r="O75" s="5"/>
      <c r="P75" s="2"/>
      <c r="Q75" s="2"/>
      <c r="R75" s="120"/>
      <c r="S75" s="114"/>
      <c r="T75" s="118"/>
    </row>
    <row r="76" spans="1:20" s="38" customFormat="1" ht="25.35" customHeight="1" x14ac:dyDescent="0.15">
      <c r="A76" s="34">
        <f t="shared" si="7"/>
        <v>69</v>
      </c>
      <c r="B76" s="135" t="str">
        <f t="shared" si="8"/>
        <v/>
      </c>
      <c r="C76" s="40"/>
      <c r="D76" s="40"/>
      <c r="E76" s="136" t="str">
        <f>※編集不可※選択項目!$Q71</f>
        <v/>
      </c>
      <c r="F76" s="138" t="str">
        <f t="shared" si="5"/>
        <v/>
      </c>
      <c r="G76" s="138" t="str">
        <f t="shared" si="6"/>
        <v/>
      </c>
      <c r="H76" s="40"/>
      <c r="I76" s="35"/>
      <c r="J76" s="53"/>
      <c r="K76" s="5"/>
      <c r="L76" s="41"/>
      <c r="M76" s="41"/>
      <c r="N76" s="42"/>
      <c r="O76" s="5"/>
      <c r="P76" s="2"/>
      <c r="Q76" s="2"/>
      <c r="R76" s="120"/>
      <c r="S76" s="114"/>
      <c r="T76" s="118"/>
    </row>
    <row r="77" spans="1:20" s="38" customFormat="1" ht="25.35" customHeight="1" x14ac:dyDescent="0.15">
      <c r="A77" s="34">
        <f t="shared" si="7"/>
        <v>70</v>
      </c>
      <c r="B77" s="135" t="str">
        <f t="shared" si="8"/>
        <v/>
      </c>
      <c r="C77" s="40"/>
      <c r="D77" s="40"/>
      <c r="E77" s="136" t="str">
        <f>※編集不可※選択項目!$Q72</f>
        <v/>
      </c>
      <c r="F77" s="138" t="str">
        <f t="shared" si="5"/>
        <v/>
      </c>
      <c r="G77" s="138" t="str">
        <f t="shared" si="6"/>
        <v/>
      </c>
      <c r="H77" s="40"/>
      <c r="I77" s="35"/>
      <c r="J77" s="53"/>
      <c r="K77" s="5"/>
      <c r="L77" s="41"/>
      <c r="M77" s="41"/>
      <c r="N77" s="42"/>
      <c r="O77" s="5"/>
      <c r="P77" s="2"/>
      <c r="Q77" s="2"/>
      <c r="R77" s="120"/>
      <c r="S77" s="114"/>
      <c r="T77" s="118"/>
    </row>
    <row r="78" spans="1:20" s="38" customFormat="1" ht="25.35" customHeight="1" x14ac:dyDescent="0.15">
      <c r="A78" s="34">
        <f t="shared" si="7"/>
        <v>71</v>
      </c>
      <c r="B78" s="135" t="str">
        <f t="shared" si="8"/>
        <v/>
      </c>
      <c r="C78" s="40"/>
      <c r="D78" s="40"/>
      <c r="E78" s="136" t="str">
        <f>※編集不可※選択項目!$Q73</f>
        <v/>
      </c>
      <c r="F78" s="138" t="str">
        <f t="shared" si="5"/>
        <v/>
      </c>
      <c r="G78" s="138" t="str">
        <f t="shared" si="6"/>
        <v/>
      </c>
      <c r="H78" s="40"/>
      <c r="I78" s="35"/>
      <c r="J78" s="53"/>
      <c r="K78" s="5"/>
      <c r="L78" s="41"/>
      <c r="M78" s="41"/>
      <c r="N78" s="42"/>
      <c r="O78" s="5"/>
      <c r="P78" s="2"/>
      <c r="Q78" s="2"/>
      <c r="R78" s="120"/>
      <c r="S78" s="114"/>
      <c r="T78" s="118"/>
    </row>
    <row r="79" spans="1:20" s="38" customFormat="1" ht="25.35" customHeight="1" x14ac:dyDescent="0.15">
      <c r="A79" s="34">
        <f t="shared" si="7"/>
        <v>72</v>
      </c>
      <c r="B79" s="135" t="str">
        <f t="shared" si="8"/>
        <v/>
      </c>
      <c r="C79" s="40"/>
      <c r="D79" s="40"/>
      <c r="E79" s="136" t="str">
        <f>※編集不可※選択項目!$Q74</f>
        <v/>
      </c>
      <c r="F79" s="138" t="str">
        <f t="shared" si="5"/>
        <v/>
      </c>
      <c r="G79" s="138" t="str">
        <f t="shared" si="6"/>
        <v/>
      </c>
      <c r="H79" s="40"/>
      <c r="I79" s="35"/>
      <c r="J79" s="53"/>
      <c r="K79" s="5"/>
      <c r="L79" s="41"/>
      <c r="M79" s="41"/>
      <c r="N79" s="42"/>
      <c r="O79" s="5"/>
      <c r="P79" s="2"/>
      <c r="Q79" s="2"/>
      <c r="R79" s="120"/>
      <c r="S79" s="114"/>
      <c r="T79" s="118"/>
    </row>
    <row r="80" spans="1:20" s="38" customFormat="1" ht="25.35" customHeight="1" x14ac:dyDescent="0.15">
      <c r="A80" s="34">
        <f t="shared" si="7"/>
        <v>73</v>
      </c>
      <c r="B80" s="135" t="str">
        <f t="shared" si="8"/>
        <v/>
      </c>
      <c r="C80" s="40"/>
      <c r="D80" s="40"/>
      <c r="E80" s="136" t="str">
        <f>※編集不可※選択項目!$Q75</f>
        <v/>
      </c>
      <c r="F80" s="138" t="str">
        <f t="shared" si="5"/>
        <v/>
      </c>
      <c r="G80" s="138" t="str">
        <f t="shared" si="6"/>
        <v/>
      </c>
      <c r="H80" s="40"/>
      <c r="I80" s="35"/>
      <c r="J80" s="53"/>
      <c r="K80" s="5"/>
      <c r="L80" s="41"/>
      <c r="M80" s="41"/>
      <c r="N80" s="42"/>
      <c r="O80" s="5"/>
      <c r="P80" s="2"/>
      <c r="Q80" s="2"/>
      <c r="R80" s="120"/>
      <c r="S80" s="114"/>
      <c r="T80" s="118"/>
    </row>
    <row r="81" spans="1:20" s="38" customFormat="1" ht="25.35" customHeight="1" x14ac:dyDescent="0.15">
      <c r="A81" s="34">
        <f t="shared" si="7"/>
        <v>74</v>
      </c>
      <c r="B81" s="135" t="str">
        <f t="shared" si="8"/>
        <v/>
      </c>
      <c r="C81" s="40"/>
      <c r="D81" s="40"/>
      <c r="E81" s="136" t="str">
        <f>※編集不可※選択項目!$Q76</f>
        <v/>
      </c>
      <c r="F81" s="138" t="str">
        <f t="shared" si="5"/>
        <v/>
      </c>
      <c r="G81" s="138" t="str">
        <f t="shared" si="6"/>
        <v/>
      </c>
      <c r="H81" s="40"/>
      <c r="I81" s="35"/>
      <c r="J81" s="53"/>
      <c r="K81" s="5"/>
      <c r="L81" s="41"/>
      <c r="M81" s="41"/>
      <c r="N81" s="42"/>
      <c r="O81" s="5"/>
      <c r="P81" s="2"/>
      <c r="Q81" s="2"/>
      <c r="R81" s="120"/>
      <c r="S81" s="114"/>
      <c r="T81" s="118"/>
    </row>
    <row r="82" spans="1:20" s="38" customFormat="1" ht="25.35" customHeight="1" x14ac:dyDescent="0.15">
      <c r="A82" s="34">
        <f t="shared" si="7"/>
        <v>75</v>
      </c>
      <c r="B82" s="135" t="str">
        <f t="shared" si="8"/>
        <v/>
      </c>
      <c r="C82" s="40"/>
      <c r="D82" s="40"/>
      <c r="E82" s="136" t="str">
        <f>※編集不可※選択項目!$Q77</f>
        <v/>
      </c>
      <c r="F82" s="138" t="str">
        <f t="shared" si="5"/>
        <v/>
      </c>
      <c r="G82" s="138" t="str">
        <f t="shared" si="6"/>
        <v/>
      </c>
      <c r="H82" s="40"/>
      <c r="I82" s="35"/>
      <c r="J82" s="53"/>
      <c r="K82" s="5"/>
      <c r="L82" s="41"/>
      <c r="M82" s="41"/>
      <c r="N82" s="42"/>
      <c r="O82" s="5"/>
      <c r="P82" s="2"/>
      <c r="Q82" s="2"/>
      <c r="R82" s="120"/>
      <c r="S82" s="114"/>
      <c r="T82" s="118"/>
    </row>
    <row r="83" spans="1:20" s="38" customFormat="1" ht="25.35" customHeight="1" x14ac:dyDescent="0.15">
      <c r="A83" s="34">
        <f t="shared" si="7"/>
        <v>76</v>
      </c>
      <c r="B83" s="135" t="str">
        <f t="shared" si="8"/>
        <v/>
      </c>
      <c r="C83" s="40"/>
      <c r="D83" s="40"/>
      <c r="E83" s="136" t="str">
        <f>※編集不可※選択項目!$Q78</f>
        <v/>
      </c>
      <c r="F83" s="138" t="str">
        <f t="shared" si="5"/>
        <v/>
      </c>
      <c r="G83" s="138" t="str">
        <f t="shared" si="6"/>
        <v/>
      </c>
      <c r="H83" s="40"/>
      <c r="I83" s="35"/>
      <c r="J83" s="53"/>
      <c r="K83" s="5"/>
      <c r="L83" s="41"/>
      <c r="M83" s="41"/>
      <c r="N83" s="42"/>
      <c r="O83" s="5"/>
      <c r="P83" s="2"/>
      <c r="Q83" s="2"/>
      <c r="R83" s="120"/>
      <c r="S83" s="114"/>
      <c r="T83" s="118"/>
    </row>
    <row r="84" spans="1:20" s="38" customFormat="1" ht="25.35" customHeight="1" x14ac:dyDescent="0.15">
      <c r="A84" s="34">
        <f t="shared" si="7"/>
        <v>77</v>
      </c>
      <c r="B84" s="135" t="str">
        <f t="shared" si="8"/>
        <v/>
      </c>
      <c r="C84" s="40"/>
      <c r="D84" s="40"/>
      <c r="E84" s="136" t="str">
        <f>※編集不可※選択項目!$Q79</f>
        <v/>
      </c>
      <c r="F84" s="138" t="str">
        <f t="shared" si="5"/>
        <v/>
      </c>
      <c r="G84" s="138" t="str">
        <f t="shared" si="6"/>
        <v/>
      </c>
      <c r="H84" s="40"/>
      <c r="I84" s="35"/>
      <c r="J84" s="53"/>
      <c r="K84" s="5"/>
      <c r="L84" s="41"/>
      <c r="M84" s="41"/>
      <c r="N84" s="42"/>
      <c r="O84" s="5"/>
      <c r="P84" s="2"/>
      <c r="Q84" s="2"/>
      <c r="R84" s="120"/>
      <c r="S84" s="114"/>
      <c r="T84" s="118"/>
    </row>
    <row r="85" spans="1:20" s="38" customFormat="1" ht="25.35" customHeight="1" x14ac:dyDescent="0.15">
      <c r="A85" s="34">
        <f t="shared" si="7"/>
        <v>78</v>
      </c>
      <c r="B85" s="135" t="str">
        <f t="shared" si="8"/>
        <v/>
      </c>
      <c r="C85" s="40"/>
      <c r="D85" s="40"/>
      <c r="E85" s="136" t="str">
        <f>※編集不可※選択項目!$Q80</f>
        <v/>
      </c>
      <c r="F85" s="138" t="str">
        <f t="shared" si="5"/>
        <v/>
      </c>
      <c r="G85" s="138" t="str">
        <f t="shared" si="6"/>
        <v/>
      </c>
      <c r="H85" s="40"/>
      <c r="I85" s="35"/>
      <c r="J85" s="53"/>
      <c r="K85" s="5"/>
      <c r="L85" s="41"/>
      <c r="M85" s="41"/>
      <c r="N85" s="42"/>
      <c r="O85" s="5"/>
      <c r="P85" s="2"/>
      <c r="Q85" s="2"/>
      <c r="R85" s="120"/>
      <c r="S85" s="114"/>
      <c r="T85" s="118"/>
    </row>
    <row r="86" spans="1:20" s="38" customFormat="1" ht="25.35" customHeight="1" x14ac:dyDescent="0.15">
      <c r="A86" s="34">
        <f t="shared" si="7"/>
        <v>79</v>
      </c>
      <c r="B86" s="135" t="str">
        <f t="shared" si="8"/>
        <v/>
      </c>
      <c r="C86" s="40"/>
      <c r="D86" s="40"/>
      <c r="E86" s="136" t="str">
        <f>※編集不可※選択項目!$Q81</f>
        <v/>
      </c>
      <c r="F86" s="138" t="str">
        <f t="shared" si="5"/>
        <v/>
      </c>
      <c r="G86" s="138" t="str">
        <f t="shared" si="6"/>
        <v/>
      </c>
      <c r="H86" s="40"/>
      <c r="I86" s="35"/>
      <c r="J86" s="53"/>
      <c r="K86" s="5"/>
      <c r="L86" s="41"/>
      <c r="M86" s="41"/>
      <c r="N86" s="42"/>
      <c r="O86" s="5"/>
      <c r="P86" s="2"/>
      <c r="Q86" s="2"/>
      <c r="R86" s="120"/>
      <c r="S86" s="114"/>
      <c r="T86" s="118"/>
    </row>
    <row r="87" spans="1:20" s="38" customFormat="1" ht="25.35" customHeight="1" x14ac:dyDescent="0.15">
      <c r="A87" s="34">
        <f t="shared" si="7"/>
        <v>80</v>
      </c>
      <c r="B87" s="135" t="str">
        <f t="shared" si="8"/>
        <v/>
      </c>
      <c r="C87" s="40"/>
      <c r="D87" s="40"/>
      <c r="E87" s="136" t="str">
        <f>※編集不可※選択項目!$Q82</f>
        <v/>
      </c>
      <c r="F87" s="138" t="str">
        <f t="shared" si="5"/>
        <v/>
      </c>
      <c r="G87" s="138" t="str">
        <f t="shared" si="6"/>
        <v/>
      </c>
      <c r="H87" s="40"/>
      <c r="I87" s="35"/>
      <c r="J87" s="53"/>
      <c r="K87" s="5"/>
      <c r="L87" s="41"/>
      <c r="M87" s="41"/>
      <c r="N87" s="42"/>
      <c r="O87" s="5"/>
      <c r="P87" s="2"/>
      <c r="Q87" s="2"/>
      <c r="R87" s="120"/>
      <c r="S87" s="114"/>
      <c r="T87" s="118"/>
    </row>
    <row r="88" spans="1:20" s="38" customFormat="1" ht="25.35" customHeight="1" x14ac:dyDescent="0.15">
      <c r="A88" s="34">
        <f t="shared" si="7"/>
        <v>81</v>
      </c>
      <c r="B88" s="135" t="str">
        <f t="shared" si="8"/>
        <v/>
      </c>
      <c r="C88" s="40"/>
      <c r="D88" s="40"/>
      <c r="E88" s="136" t="str">
        <f>※編集不可※選択項目!$Q83</f>
        <v/>
      </c>
      <c r="F88" s="138" t="str">
        <f t="shared" si="5"/>
        <v/>
      </c>
      <c r="G88" s="138" t="str">
        <f t="shared" si="6"/>
        <v/>
      </c>
      <c r="H88" s="40"/>
      <c r="I88" s="35"/>
      <c r="J88" s="53"/>
      <c r="K88" s="5"/>
      <c r="L88" s="41"/>
      <c r="M88" s="41"/>
      <c r="N88" s="42"/>
      <c r="O88" s="5"/>
      <c r="P88" s="2"/>
      <c r="Q88" s="2"/>
      <c r="R88" s="120"/>
      <c r="S88" s="114"/>
      <c r="T88" s="118"/>
    </row>
    <row r="89" spans="1:20" s="38" customFormat="1" ht="25.35" customHeight="1" x14ac:dyDescent="0.15">
      <c r="A89" s="34">
        <f t="shared" si="7"/>
        <v>82</v>
      </c>
      <c r="B89" s="135" t="str">
        <f t="shared" si="8"/>
        <v/>
      </c>
      <c r="C89" s="40"/>
      <c r="D89" s="40"/>
      <c r="E89" s="136" t="str">
        <f>※編集不可※選択項目!$Q84</f>
        <v/>
      </c>
      <c r="F89" s="138" t="str">
        <f t="shared" si="5"/>
        <v/>
      </c>
      <c r="G89" s="138" t="str">
        <f t="shared" si="6"/>
        <v/>
      </c>
      <c r="H89" s="40"/>
      <c r="I89" s="35"/>
      <c r="J89" s="53"/>
      <c r="K89" s="5"/>
      <c r="L89" s="41"/>
      <c r="M89" s="41"/>
      <c r="N89" s="42"/>
      <c r="O89" s="5"/>
      <c r="P89" s="2"/>
      <c r="Q89" s="2"/>
      <c r="R89" s="120"/>
      <c r="S89" s="114"/>
      <c r="T89" s="118"/>
    </row>
    <row r="90" spans="1:20" s="38" customFormat="1" ht="25.35" customHeight="1" x14ac:dyDescent="0.15">
      <c r="A90" s="34">
        <f t="shared" si="7"/>
        <v>83</v>
      </c>
      <c r="B90" s="135" t="str">
        <f t="shared" si="8"/>
        <v/>
      </c>
      <c r="C90" s="40"/>
      <c r="D90" s="40"/>
      <c r="E90" s="136" t="str">
        <f>※編集不可※選択項目!$Q85</f>
        <v/>
      </c>
      <c r="F90" s="138" t="str">
        <f t="shared" si="5"/>
        <v/>
      </c>
      <c r="G90" s="138" t="str">
        <f t="shared" si="6"/>
        <v/>
      </c>
      <c r="H90" s="40"/>
      <c r="I90" s="35"/>
      <c r="J90" s="53"/>
      <c r="K90" s="5"/>
      <c r="L90" s="41"/>
      <c r="M90" s="41"/>
      <c r="N90" s="42"/>
      <c r="O90" s="5"/>
      <c r="P90" s="2"/>
      <c r="Q90" s="2"/>
      <c r="R90" s="120"/>
      <c r="S90" s="114"/>
      <c r="T90" s="118"/>
    </row>
    <row r="91" spans="1:20" s="38" customFormat="1" ht="25.35" customHeight="1" x14ac:dyDescent="0.15">
      <c r="A91" s="34">
        <f t="shared" si="7"/>
        <v>84</v>
      </c>
      <c r="B91" s="135" t="str">
        <f t="shared" si="8"/>
        <v/>
      </c>
      <c r="C91" s="40"/>
      <c r="D91" s="40"/>
      <c r="E91" s="136" t="str">
        <f>※編集不可※選択項目!$Q86</f>
        <v/>
      </c>
      <c r="F91" s="138" t="str">
        <f t="shared" si="5"/>
        <v/>
      </c>
      <c r="G91" s="138" t="str">
        <f t="shared" si="6"/>
        <v/>
      </c>
      <c r="H91" s="40"/>
      <c r="I91" s="35"/>
      <c r="J91" s="53"/>
      <c r="K91" s="5"/>
      <c r="L91" s="41"/>
      <c r="M91" s="41"/>
      <c r="N91" s="42"/>
      <c r="O91" s="5"/>
      <c r="P91" s="2"/>
      <c r="Q91" s="2"/>
      <c r="R91" s="120"/>
      <c r="S91" s="114"/>
      <c r="T91" s="118"/>
    </row>
    <row r="92" spans="1:20" s="38" customFormat="1" ht="25.35" customHeight="1" x14ac:dyDescent="0.15">
      <c r="A92" s="34">
        <f t="shared" si="7"/>
        <v>85</v>
      </c>
      <c r="B92" s="135" t="str">
        <f t="shared" si="8"/>
        <v/>
      </c>
      <c r="C92" s="40"/>
      <c r="D92" s="40"/>
      <c r="E92" s="136" t="str">
        <f>※編集不可※選択項目!$Q87</f>
        <v/>
      </c>
      <c r="F92" s="138" t="str">
        <f t="shared" si="5"/>
        <v/>
      </c>
      <c r="G92" s="138" t="str">
        <f t="shared" si="6"/>
        <v/>
      </c>
      <c r="H92" s="40"/>
      <c r="I92" s="35"/>
      <c r="J92" s="53"/>
      <c r="K92" s="5"/>
      <c r="L92" s="41"/>
      <c r="M92" s="41"/>
      <c r="N92" s="42"/>
      <c r="O92" s="5"/>
      <c r="P92" s="2"/>
      <c r="Q92" s="2"/>
      <c r="R92" s="120"/>
      <c r="S92" s="114"/>
      <c r="T92" s="118"/>
    </row>
    <row r="93" spans="1:20" s="38" customFormat="1" ht="25.35" customHeight="1" x14ac:dyDescent="0.15">
      <c r="A93" s="34">
        <f t="shared" si="7"/>
        <v>86</v>
      </c>
      <c r="B93" s="135" t="str">
        <f t="shared" si="8"/>
        <v/>
      </c>
      <c r="C93" s="40"/>
      <c r="D93" s="40"/>
      <c r="E93" s="136" t="str">
        <f>※編集不可※選択項目!$Q88</f>
        <v/>
      </c>
      <c r="F93" s="138" t="str">
        <f t="shared" si="5"/>
        <v/>
      </c>
      <c r="G93" s="138" t="str">
        <f t="shared" si="6"/>
        <v/>
      </c>
      <c r="H93" s="40"/>
      <c r="I93" s="35"/>
      <c r="J93" s="53"/>
      <c r="K93" s="5"/>
      <c r="L93" s="41"/>
      <c r="M93" s="41"/>
      <c r="N93" s="42"/>
      <c r="O93" s="5"/>
      <c r="P93" s="2"/>
      <c r="Q93" s="2"/>
      <c r="R93" s="120"/>
      <c r="S93" s="114"/>
      <c r="T93" s="118"/>
    </row>
    <row r="94" spans="1:20" s="38" customFormat="1" ht="25.35" customHeight="1" x14ac:dyDescent="0.15">
      <c r="A94" s="34">
        <f t="shared" si="7"/>
        <v>87</v>
      </c>
      <c r="B94" s="135" t="str">
        <f t="shared" si="8"/>
        <v/>
      </c>
      <c r="C94" s="40"/>
      <c r="D94" s="40"/>
      <c r="E94" s="136" t="str">
        <f>※編集不可※選択項目!$Q89</f>
        <v/>
      </c>
      <c r="F94" s="138" t="str">
        <f t="shared" si="5"/>
        <v/>
      </c>
      <c r="G94" s="138" t="str">
        <f t="shared" si="6"/>
        <v/>
      </c>
      <c r="H94" s="40"/>
      <c r="I94" s="35"/>
      <c r="J94" s="53"/>
      <c r="K94" s="5"/>
      <c r="L94" s="41"/>
      <c r="M94" s="41"/>
      <c r="N94" s="42"/>
      <c r="O94" s="5"/>
      <c r="P94" s="2"/>
      <c r="Q94" s="2"/>
      <c r="R94" s="120"/>
      <c r="S94" s="114"/>
      <c r="T94" s="118"/>
    </row>
    <row r="95" spans="1:20" s="38" customFormat="1" ht="25.35" customHeight="1" x14ac:dyDescent="0.15">
      <c r="A95" s="34">
        <f t="shared" si="7"/>
        <v>88</v>
      </c>
      <c r="B95" s="135" t="str">
        <f t="shared" si="8"/>
        <v/>
      </c>
      <c r="C95" s="40"/>
      <c r="D95" s="40"/>
      <c r="E95" s="136" t="str">
        <f>※編集不可※選択項目!$Q90</f>
        <v/>
      </c>
      <c r="F95" s="138" t="str">
        <f t="shared" si="5"/>
        <v/>
      </c>
      <c r="G95" s="138" t="str">
        <f t="shared" si="6"/>
        <v/>
      </c>
      <c r="H95" s="40"/>
      <c r="I95" s="35"/>
      <c r="J95" s="53"/>
      <c r="K95" s="5"/>
      <c r="L95" s="41"/>
      <c r="M95" s="41"/>
      <c r="N95" s="42"/>
      <c r="O95" s="5"/>
      <c r="P95" s="2"/>
      <c r="Q95" s="2"/>
      <c r="R95" s="120"/>
      <c r="S95" s="114"/>
      <c r="T95" s="118"/>
    </row>
    <row r="96" spans="1:20" s="38" customFormat="1" ht="25.35" customHeight="1" x14ac:dyDescent="0.15">
      <c r="A96" s="34">
        <f t="shared" si="7"/>
        <v>89</v>
      </c>
      <c r="B96" s="135" t="str">
        <f t="shared" si="8"/>
        <v/>
      </c>
      <c r="C96" s="40"/>
      <c r="D96" s="40"/>
      <c r="E96" s="136" t="str">
        <f>※編集不可※選択項目!$Q91</f>
        <v/>
      </c>
      <c r="F96" s="138" t="str">
        <f t="shared" si="5"/>
        <v/>
      </c>
      <c r="G96" s="138" t="str">
        <f t="shared" si="6"/>
        <v/>
      </c>
      <c r="H96" s="40"/>
      <c r="I96" s="35"/>
      <c r="J96" s="53"/>
      <c r="K96" s="5"/>
      <c r="L96" s="41"/>
      <c r="M96" s="41"/>
      <c r="N96" s="42"/>
      <c r="O96" s="5"/>
      <c r="P96" s="2"/>
      <c r="Q96" s="2"/>
      <c r="R96" s="120"/>
      <c r="S96" s="114"/>
      <c r="T96" s="118"/>
    </row>
    <row r="97" spans="1:20" s="38" customFormat="1" ht="25.35" customHeight="1" x14ac:dyDescent="0.15">
      <c r="A97" s="34">
        <f t="shared" si="7"/>
        <v>90</v>
      </c>
      <c r="B97" s="135" t="str">
        <f t="shared" si="8"/>
        <v/>
      </c>
      <c r="C97" s="40"/>
      <c r="D97" s="40"/>
      <c r="E97" s="136" t="str">
        <f>※編集不可※選択項目!$Q92</f>
        <v/>
      </c>
      <c r="F97" s="138" t="str">
        <f t="shared" si="5"/>
        <v/>
      </c>
      <c r="G97" s="138" t="str">
        <f t="shared" si="6"/>
        <v/>
      </c>
      <c r="H97" s="40"/>
      <c r="I97" s="35"/>
      <c r="J97" s="53"/>
      <c r="K97" s="5"/>
      <c r="L97" s="41"/>
      <c r="M97" s="41"/>
      <c r="N97" s="42"/>
      <c r="O97" s="5"/>
      <c r="P97" s="2"/>
      <c r="Q97" s="2"/>
      <c r="R97" s="120"/>
      <c r="S97" s="114"/>
      <c r="T97" s="118"/>
    </row>
    <row r="98" spans="1:20" s="38" customFormat="1" ht="25.35" customHeight="1" x14ac:dyDescent="0.15">
      <c r="A98" s="34">
        <f t="shared" si="7"/>
        <v>91</v>
      </c>
      <c r="B98" s="135" t="str">
        <f t="shared" si="8"/>
        <v/>
      </c>
      <c r="C98" s="40"/>
      <c r="D98" s="40"/>
      <c r="E98" s="136" t="str">
        <f>※編集不可※選択項目!$Q93</f>
        <v/>
      </c>
      <c r="F98" s="138" t="str">
        <f t="shared" si="5"/>
        <v/>
      </c>
      <c r="G98" s="138" t="str">
        <f t="shared" si="6"/>
        <v/>
      </c>
      <c r="H98" s="40"/>
      <c r="I98" s="35"/>
      <c r="J98" s="53"/>
      <c r="K98" s="5"/>
      <c r="L98" s="41"/>
      <c r="M98" s="41"/>
      <c r="N98" s="42"/>
      <c r="O98" s="5"/>
      <c r="P98" s="2"/>
      <c r="Q98" s="2"/>
      <c r="R98" s="120"/>
      <c r="S98" s="114"/>
      <c r="T98" s="118"/>
    </row>
    <row r="99" spans="1:20" s="38" customFormat="1" ht="25.35" customHeight="1" x14ac:dyDescent="0.15">
      <c r="A99" s="34">
        <f t="shared" si="7"/>
        <v>92</v>
      </c>
      <c r="B99" s="135" t="str">
        <f t="shared" si="8"/>
        <v/>
      </c>
      <c r="C99" s="40"/>
      <c r="D99" s="40"/>
      <c r="E99" s="136" t="str">
        <f>※編集不可※選択項目!$Q94</f>
        <v/>
      </c>
      <c r="F99" s="138" t="str">
        <f t="shared" si="5"/>
        <v/>
      </c>
      <c r="G99" s="138" t="str">
        <f t="shared" si="6"/>
        <v/>
      </c>
      <c r="H99" s="40"/>
      <c r="I99" s="35"/>
      <c r="J99" s="53"/>
      <c r="K99" s="5"/>
      <c r="L99" s="41"/>
      <c r="M99" s="41"/>
      <c r="N99" s="42"/>
      <c r="O99" s="5"/>
      <c r="P99" s="2"/>
      <c r="Q99" s="2"/>
      <c r="R99" s="120"/>
      <c r="S99" s="114"/>
      <c r="T99" s="118"/>
    </row>
    <row r="100" spans="1:20" s="38" customFormat="1" ht="25.35" customHeight="1" x14ac:dyDescent="0.15">
      <c r="A100" s="34">
        <f t="shared" si="7"/>
        <v>93</v>
      </c>
      <c r="B100" s="135" t="str">
        <f t="shared" si="8"/>
        <v/>
      </c>
      <c r="C100" s="40"/>
      <c r="D100" s="40"/>
      <c r="E100" s="136" t="str">
        <f>※編集不可※選択項目!$Q95</f>
        <v/>
      </c>
      <c r="F100" s="138" t="str">
        <f t="shared" si="5"/>
        <v/>
      </c>
      <c r="G100" s="138" t="str">
        <f t="shared" si="6"/>
        <v/>
      </c>
      <c r="H100" s="40"/>
      <c r="I100" s="35"/>
      <c r="J100" s="53"/>
      <c r="K100" s="5"/>
      <c r="L100" s="41"/>
      <c r="M100" s="41"/>
      <c r="N100" s="42"/>
      <c r="O100" s="5"/>
      <c r="P100" s="2"/>
      <c r="Q100" s="2"/>
      <c r="R100" s="120"/>
      <c r="S100" s="114"/>
      <c r="T100" s="118"/>
    </row>
    <row r="101" spans="1:20" s="38" customFormat="1" ht="25.35" customHeight="1" x14ac:dyDescent="0.15">
      <c r="A101" s="34">
        <f t="shared" si="7"/>
        <v>94</v>
      </c>
      <c r="B101" s="135" t="str">
        <f t="shared" si="8"/>
        <v/>
      </c>
      <c r="C101" s="40"/>
      <c r="D101" s="40"/>
      <c r="E101" s="136" t="str">
        <f>※編集不可※選択項目!$Q96</f>
        <v/>
      </c>
      <c r="F101" s="138" t="str">
        <f t="shared" si="5"/>
        <v/>
      </c>
      <c r="G101" s="138" t="str">
        <f t="shared" si="6"/>
        <v/>
      </c>
      <c r="H101" s="40"/>
      <c r="I101" s="35"/>
      <c r="J101" s="53"/>
      <c r="K101" s="5"/>
      <c r="L101" s="41"/>
      <c r="M101" s="41"/>
      <c r="N101" s="42"/>
      <c r="O101" s="5"/>
      <c r="P101" s="2"/>
      <c r="Q101" s="2"/>
      <c r="R101" s="120"/>
      <c r="S101" s="114"/>
      <c r="T101" s="118"/>
    </row>
    <row r="102" spans="1:20" s="38" customFormat="1" ht="25.35" customHeight="1" x14ac:dyDescent="0.15">
      <c r="A102" s="34">
        <f t="shared" si="7"/>
        <v>95</v>
      </c>
      <c r="B102" s="135" t="str">
        <f t="shared" si="8"/>
        <v/>
      </c>
      <c r="C102" s="40"/>
      <c r="D102" s="40"/>
      <c r="E102" s="136" t="str">
        <f>※編集不可※選択項目!$Q97</f>
        <v/>
      </c>
      <c r="F102" s="138" t="str">
        <f t="shared" si="5"/>
        <v/>
      </c>
      <c r="G102" s="138" t="str">
        <f t="shared" si="6"/>
        <v/>
      </c>
      <c r="H102" s="40"/>
      <c r="I102" s="35"/>
      <c r="J102" s="53"/>
      <c r="K102" s="5"/>
      <c r="L102" s="41"/>
      <c r="M102" s="41"/>
      <c r="N102" s="42"/>
      <c r="O102" s="5"/>
      <c r="P102" s="2"/>
      <c r="Q102" s="2"/>
      <c r="R102" s="120"/>
      <c r="S102" s="114"/>
      <c r="T102" s="118"/>
    </row>
    <row r="103" spans="1:20" s="38" customFormat="1" ht="25.35" customHeight="1" x14ac:dyDescent="0.15">
      <c r="A103" s="34">
        <f t="shared" si="7"/>
        <v>96</v>
      </c>
      <c r="B103" s="135" t="str">
        <f t="shared" si="8"/>
        <v/>
      </c>
      <c r="C103" s="40"/>
      <c r="D103" s="40"/>
      <c r="E103" s="136" t="str">
        <f>※編集不可※選択項目!$Q98</f>
        <v/>
      </c>
      <c r="F103" s="138" t="str">
        <f t="shared" si="5"/>
        <v/>
      </c>
      <c r="G103" s="138" t="str">
        <f t="shared" si="6"/>
        <v/>
      </c>
      <c r="H103" s="40"/>
      <c r="I103" s="35"/>
      <c r="J103" s="53"/>
      <c r="K103" s="5"/>
      <c r="L103" s="41"/>
      <c r="M103" s="41"/>
      <c r="N103" s="42"/>
      <c r="O103" s="5"/>
      <c r="P103" s="2"/>
      <c r="Q103" s="2"/>
      <c r="R103" s="120"/>
      <c r="S103" s="114"/>
      <c r="T103" s="118"/>
    </row>
    <row r="104" spans="1:20" s="38" customFormat="1" ht="25.35" customHeight="1" x14ac:dyDescent="0.15">
      <c r="A104" s="34">
        <f t="shared" si="7"/>
        <v>97</v>
      </c>
      <c r="B104" s="135" t="str">
        <f t="shared" si="8"/>
        <v/>
      </c>
      <c r="C104" s="40"/>
      <c r="D104" s="40"/>
      <c r="E104" s="136" t="str">
        <f>※編集不可※選択項目!$Q99</f>
        <v/>
      </c>
      <c r="F104" s="138" t="str">
        <f t="shared" si="5"/>
        <v/>
      </c>
      <c r="G104" s="138" t="str">
        <f t="shared" ref="G104:G135" si="9">IF($E$2="","",IF($C104="","",$E$2))</f>
        <v/>
      </c>
      <c r="H104" s="40"/>
      <c r="I104" s="35"/>
      <c r="J104" s="53"/>
      <c r="K104" s="5"/>
      <c r="L104" s="41"/>
      <c r="M104" s="41"/>
      <c r="N104" s="42"/>
      <c r="O104" s="5"/>
      <c r="P104" s="2"/>
      <c r="Q104" s="2"/>
      <c r="R104" s="120"/>
      <c r="S104" s="114"/>
      <c r="T104" s="118"/>
    </row>
    <row r="105" spans="1:20" s="38" customFormat="1" ht="25.35" customHeight="1" x14ac:dyDescent="0.15">
      <c r="A105" s="34">
        <f t="shared" si="7"/>
        <v>98</v>
      </c>
      <c r="B105" s="135" t="str">
        <f t="shared" si="8"/>
        <v/>
      </c>
      <c r="C105" s="40"/>
      <c r="D105" s="40"/>
      <c r="E105" s="136" t="str">
        <f>※編集不可※選択項目!$Q100</f>
        <v/>
      </c>
      <c r="F105" s="138" t="str">
        <f t="shared" si="5"/>
        <v/>
      </c>
      <c r="G105" s="138" t="str">
        <f t="shared" si="9"/>
        <v/>
      </c>
      <c r="H105" s="40"/>
      <c r="I105" s="35"/>
      <c r="J105" s="53"/>
      <c r="K105" s="5"/>
      <c r="L105" s="41"/>
      <c r="M105" s="41"/>
      <c r="N105" s="42"/>
      <c r="O105" s="5"/>
      <c r="P105" s="2"/>
      <c r="Q105" s="2"/>
      <c r="R105" s="120"/>
      <c r="S105" s="114"/>
      <c r="T105" s="118"/>
    </row>
    <row r="106" spans="1:20" s="38" customFormat="1" ht="25.35" customHeight="1" x14ac:dyDescent="0.15">
      <c r="A106" s="34">
        <f t="shared" si="7"/>
        <v>99</v>
      </c>
      <c r="B106" s="135" t="str">
        <f t="shared" si="8"/>
        <v/>
      </c>
      <c r="C106" s="40"/>
      <c r="D106" s="40"/>
      <c r="E106" s="136" t="str">
        <f>※編集不可※選択項目!$Q101</f>
        <v/>
      </c>
      <c r="F106" s="138" t="str">
        <f t="shared" si="5"/>
        <v/>
      </c>
      <c r="G106" s="138" t="str">
        <f t="shared" si="9"/>
        <v/>
      </c>
      <c r="H106" s="40"/>
      <c r="I106" s="35"/>
      <c r="J106" s="53"/>
      <c r="K106" s="5"/>
      <c r="L106" s="41"/>
      <c r="M106" s="41"/>
      <c r="N106" s="42"/>
      <c r="O106" s="5"/>
      <c r="P106" s="2"/>
      <c r="Q106" s="2"/>
      <c r="R106" s="120"/>
      <c r="S106" s="114"/>
      <c r="T106" s="118"/>
    </row>
    <row r="107" spans="1:20" s="38" customFormat="1" ht="25.35" customHeight="1" x14ac:dyDescent="0.15">
      <c r="A107" s="34">
        <f t="shared" si="7"/>
        <v>100</v>
      </c>
      <c r="B107" s="135" t="str">
        <f t="shared" si="8"/>
        <v/>
      </c>
      <c r="C107" s="40"/>
      <c r="D107" s="40"/>
      <c r="E107" s="136" t="str">
        <f>※編集不可※選択項目!$Q102</f>
        <v/>
      </c>
      <c r="F107" s="138" t="str">
        <f t="shared" si="5"/>
        <v/>
      </c>
      <c r="G107" s="138" t="str">
        <f t="shared" si="9"/>
        <v/>
      </c>
      <c r="H107" s="40"/>
      <c r="I107" s="35"/>
      <c r="J107" s="53"/>
      <c r="K107" s="5"/>
      <c r="L107" s="41"/>
      <c r="M107" s="41"/>
      <c r="N107" s="42"/>
      <c r="O107" s="5"/>
      <c r="P107" s="2"/>
      <c r="Q107" s="2"/>
      <c r="R107" s="120"/>
      <c r="S107" s="114"/>
      <c r="T107" s="118"/>
    </row>
    <row r="108" spans="1:20" s="38" customFormat="1" ht="25.35" customHeight="1" x14ac:dyDescent="0.15">
      <c r="A108" s="34">
        <f t="shared" si="7"/>
        <v>101</v>
      </c>
      <c r="B108" s="135" t="str">
        <f t="shared" si="8"/>
        <v/>
      </c>
      <c r="C108" s="40"/>
      <c r="D108" s="40"/>
      <c r="E108" s="136" t="str">
        <f>※編集不可※選択項目!$Q103</f>
        <v/>
      </c>
      <c r="F108" s="138" t="str">
        <f t="shared" si="5"/>
        <v/>
      </c>
      <c r="G108" s="138" t="str">
        <f t="shared" si="9"/>
        <v/>
      </c>
      <c r="H108" s="40"/>
      <c r="I108" s="35"/>
      <c r="J108" s="53"/>
      <c r="K108" s="5"/>
      <c r="L108" s="41"/>
      <c r="M108" s="41"/>
      <c r="N108" s="42"/>
      <c r="O108" s="5"/>
      <c r="P108" s="2"/>
      <c r="Q108" s="2"/>
      <c r="R108" s="120"/>
      <c r="S108" s="114"/>
      <c r="T108" s="118"/>
    </row>
    <row r="109" spans="1:20" s="38" customFormat="1" ht="25.35" customHeight="1" x14ac:dyDescent="0.15">
      <c r="A109" s="34">
        <f t="shared" si="7"/>
        <v>102</v>
      </c>
      <c r="B109" s="135" t="str">
        <f t="shared" si="8"/>
        <v/>
      </c>
      <c r="C109" s="40"/>
      <c r="D109" s="40"/>
      <c r="E109" s="136" t="str">
        <f>※編集不可※選択項目!$Q104</f>
        <v/>
      </c>
      <c r="F109" s="138" t="str">
        <f t="shared" si="5"/>
        <v/>
      </c>
      <c r="G109" s="138" t="str">
        <f t="shared" si="9"/>
        <v/>
      </c>
      <c r="H109" s="40"/>
      <c r="I109" s="35"/>
      <c r="J109" s="53"/>
      <c r="K109" s="5"/>
      <c r="L109" s="41"/>
      <c r="M109" s="41"/>
      <c r="N109" s="42"/>
      <c r="O109" s="5"/>
      <c r="P109" s="2"/>
      <c r="Q109" s="2"/>
      <c r="R109" s="120"/>
      <c r="S109" s="114"/>
      <c r="T109" s="118"/>
    </row>
    <row r="110" spans="1:20" s="38" customFormat="1" ht="25.35" customHeight="1" x14ac:dyDescent="0.15">
      <c r="A110" s="34">
        <f t="shared" si="7"/>
        <v>103</v>
      </c>
      <c r="B110" s="135" t="str">
        <f t="shared" si="8"/>
        <v/>
      </c>
      <c r="C110" s="40"/>
      <c r="D110" s="40"/>
      <c r="E110" s="136" t="str">
        <f>※編集不可※選択項目!$Q105</f>
        <v/>
      </c>
      <c r="F110" s="138" t="str">
        <f t="shared" si="5"/>
        <v/>
      </c>
      <c r="G110" s="138" t="str">
        <f t="shared" si="9"/>
        <v/>
      </c>
      <c r="H110" s="40"/>
      <c r="I110" s="35"/>
      <c r="J110" s="53"/>
      <c r="K110" s="5"/>
      <c r="L110" s="41"/>
      <c r="M110" s="41"/>
      <c r="N110" s="42"/>
      <c r="O110" s="5"/>
      <c r="P110" s="2"/>
      <c r="Q110" s="2"/>
      <c r="R110" s="120"/>
      <c r="S110" s="114"/>
      <c r="T110" s="118"/>
    </row>
    <row r="111" spans="1:20" s="38" customFormat="1" ht="25.35" customHeight="1" x14ac:dyDescent="0.15">
      <c r="A111" s="34">
        <f t="shared" si="7"/>
        <v>104</v>
      </c>
      <c r="B111" s="135" t="str">
        <f t="shared" si="8"/>
        <v/>
      </c>
      <c r="C111" s="40"/>
      <c r="D111" s="40"/>
      <c r="E111" s="136" t="str">
        <f>※編集不可※選択項目!$Q106</f>
        <v/>
      </c>
      <c r="F111" s="138" t="str">
        <f t="shared" si="5"/>
        <v/>
      </c>
      <c r="G111" s="138" t="str">
        <f t="shared" si="9"/>
        <v/>
      </c>
      <c r="H111" s="40"/>
      <c r="I111" s="35"/>
      <c r="J111" s="53"/>
      <c r="K111" s="5"/>
      <c r="L111" s="41"/>
      <c r="M111" s="41"/>
      <c r="N111" s="42"/>
      <c r="O111" s="5"/>
      <c r="P111" s="2"/>
      <c r="Q111" s="2"/>
      <c r="R111" s="120"/>
      <c r="S111" s="114"/>
      <c r="T111" s="118"/>
    </row>
    <row r="112" spans="1:20" s="38" customFormat="1" ht="25.35" customHeight="1" x14ac:dyDescent="0.15">
      <c r="A112" s="34">
        <f t="shared" si="7"/>
        <v>105</v>
      </c>
      <c r="B112" s="135" t="str">
        <f t="shared" si="8"/>
        <v/>
      </c>
      <c r="C112" s="40"/>
      <c r="D112" s="40"/>
      <c r="E112" s="136" t="str">
        <f>※編集不可※選択項目!$Q107</f>
        <v/>
      </c>
      <c r="F112" s="138" t="str">
        <f t="shared" si="5"/>
        <v/>
      </c>
      <c r="G112" s="138" t="str">
        <f t="shared" si="9"/>
        <v/>
      </c>
      <c r="H112" s="40"/>
      <c r="I112" s="35"/>
      <c r="J112" s="53"/>
      <c r="K112" s="5"/>
      <c r="L112" s="41"/>
      <c r="M112" s="41"/>
      <c r="N112" s="42"/>
      <c r="O112" s="5"/>
      <c r="P112" s="2"/>
      <c r="Q112" s="2"/>
      <c r="R112" s="120"/>
      <c r="S112" s="114"/>
      <c r="T112" s="118"/>
    </row>
    <row r="113" spans="1:20" s="38" customFormat="1" ht="25.35" customHeight="1" x14ac:dyDescent="0.15">
      <c r="A113" s="34">
        <f t="shared" si="7"/>
        <v>106</v>
      </c>
      <c r="B113" s="135" t="str">
        <f t="shared" si="8"/>
        <v/>
      </c>
      <c r="C113" s="40"/>
      <c r="D113" s="40"/>
      <c r="E113" s="136" t="str">
        <f>※編集不可※選択項目!$Q108</f>
        <v/>
      </c>
      <c r="F113" s="138" t="str">
        <f t="shared" si="5"/>
        <v/>
      </c>
      <c r="G113" s="138" t="str">
        <f t="shared" si="9"/>
        <v/>
      </c>
      <c r="H113" s="40"/>
      <c r="I113" s="35"/>
      <c r="J113" s="53"/>
      <c r="K113" s="5"/>
      <c r="L113" s="41"/>
      <c r="M113" s="41"/>
      <c r="N113" s="42"/>
      <c r="O113" s="5"/>
      <c r="P113" s="2"/>
      <c r="Q113" s="2"/>
      <c r="R113" s="120"/>
      <c r="S113" s="114"/>
      <c r="T113" s="118"/>
    </row>
    <row r="114" spans="1:20" s="38" customFormat="1" ht="25.35" customHeight="1" x14ac:dyDescent="0.15">
      <c r="A114" s="34">
        <f t="shared" si="7"/>
        <v>107</v>
      </c>
      <c r="B114" s="135" t="str">
        <f t="shared" si="8"/>
        <v/>
      </c>
      <c r="C114" s="40"/>
      <c r="D114" s="40"/>
      <c r="E114" s="136" t="str">
        <f>※編集不可※選択項目!$Q109</f>
        <v/>
      </c>
      <c r="F114" s="138" t="str">
        <f t="shared" si="5"/>
        <v/>
      </c>
      <c r="G114" s="138" t="str">
        <f t="shared" si="9"/>
        <v/>
      </c>
      <c r="H114" s="40"/>
      <c r="I114" s="35"/>
      <c r="J114" s="53"/>
      <c r="K114" s="5"/>
      <c r="L114" s="41"/>
      <c r="M114" s="41"/>
      <c r="N114" s="42"/>
      <c r="O114" s="5"/>
      <c r="P114" s="2"/>
      <c r="Q114" s="2"/>
      <c r="R114" s="120"/>
      <c r="S114" s="114"/>
      <c r="T114" s="118"/>
    </row>
    <row r="115" spans="1:20" s="38" customFormat="1" ht="25.35" customHeight="1" x14ac:dyDescent="0.15">
      <c r="A115" s="34">
        <f t="shared" si="7"/>
        <v>108</v>
      </c>
      <c r="B115" s="135" t="str">
        <f t="shared" si="8"/>
        <v/>
      </c>
      <c r="C115" s="40"/>
      <c r="D115" s="40"/>
      <c r="E115" s="136" t="str">
        <f>※編集不可※選択項目!$Q110</f>
        <v/>
      </c>
      <c r="F115" s="138" t="str">
        <f t="shared" si="5"/>
        <v/>
      </c>
      <c r="G115" s="138" t="str">
        <f t="shared" si="9"/>
        <v/>
      </c>
      <c r="H115" s="40"/>
      <c r="I115" s="35"/>
      <c r="J115" s="53"/>
      <c r="K115" s="5"/>
      <c r="L115" s="41"/>
      <c r="M115" s="41"/>
      <c r="N115" s="42"/>
      <c r="O115" s="5"/>
      <c r="P115" s="2"/>
      <c r="Q115" s="2"/>
      <c r="R115" s="120"/>
      <c r="S115" s="114"/>
      <c r="T115" s="118"/>
    </row>
    <row r="116" spans="1:20" s="38" customFormat="1" ht="25.35" customHeight="1" x14ac:dyDescent="0.15">
      <c r="A116" s="34">
        <f t="shared" si="7"/>
        <v>109</v>
      </c>
      <c r="B116" s="135" t="str">
        <f t="shared" si="8"/>
        <v/>
      </c>
      <c r="C116" s="40"/>
      <c r="D116" s="40"/>
      <c r="E116" s="136" t="str">
        <f>※編集不可※選択項目!$Q111</f>
        <v/>
      </c>
      <c r="F116" s="138" t="str">
        <f t="shared" si="5"/>
        <v/>
      </c>
      <c r="G116" s="138" t="str">
        <f t="shared" si="9"/>
        <v/>
      </c>
      <c r="H116" s="40"/>
      <c r="I116" s="35"/>
      <c r="J116" s="53"/>
      <c r="K116" s="5"/>
      <c r="L116" s="41"/>
      <c r="M116" s="41"/>
      <c r="N116" s="42"/>
      <c r="O116" s="5"/>
      <c r="P116" s="2"/>
      <c r="Q116" s="2"/>
      <c r="R116" s="120"/>
      <c r="S116" s="114"/>
      <c r="T116" s="118"/>
    </row>
    <row r="117" spans="1:20" s="38" customFormat="1" ht="25.35" customHeight="1" x14ac:dyDescent="0.15">
      <c r="A117" s="34">
        <f t="shared" si="7"/>
        <v>110</v>
      </c>
      <c r="B117" s="135" t="str">
        <f t="shared" si="8"/>
        <v/>
      </c>
      <c r="C117" s="40"/>
      <c r="D117" s="40"/>
      <c r="E117" s="136" t="str">
        <f>※編集不可※選択項目!$Q112</f>
        <v/>
      </c>
      <c r="F117" s="138" t="str">
        <f t="shared" si="5"/>
        <v/>
      </c>
      <c r="G117" s="138" t="str">
        <f t="shared" si="9"/>
        <v/>
      </c>
      <c r="H117" s="40"/>
      <c r="I117" s="35"/>
      <c r="J117" s="53"/>
      <c r="K117" s="5"/>
      <c r="L117" s="41"/>
      <c r="M117" s="41"/>
      <c r="N117" s="42"/>
      <c r="O117" s="5"/>
      <c r="P117" s="2"/>
      <c r="Q117" s="2"/>
      <c r="R117" s="120"/>
      <c r="S117" s="114"/>
      <c r="T117" s="118"/>
    </row>
    <row r="118" spans="1:20" s="38" customFormat="1" ht="25.35" customHeight="1" x14ac:dyDescent="0.15">
      <c r="A118" s="34">
        <f t="shared" si="7"/>
        <v>111</v>
      </c>
      <c r="B118" s="135" t="str">
        <f t="shared" si="8"/>
        <v/>
      </c>
      <c r="C118" s="40"/>
      <c r="D118" s="40"/>
      <c r="E118" s="136" t="str">
        <f>※編集不可※選択項目!$Q113</f>
        <v/>
      </c>
      <c r="F118" s="138" t="str">
        <f t="shared" si="5"/>
        <v/>
      </c>
      <c r="G118" s="138" t="str">
        <f t="shared" si="9"/>
        <v/>
      </c>
      <c r="H118" s="40"/>
      <c r="I118" s="35"/>
      <c r="J118" s="53"/>
      <c r="K118" s="5"/>
      <c r="L118" s="41"/>
      <c r="M118" s="41"/>
      <c r="N118" s="42"/>
      <c r="O118" s="5"/>
      <c r="P118" s="2"/>
      <c r="Q118" s="2"/>
      <c r="R118" s="120"/>
      <c r="S118" s="114"/>
      <c r="T118" s="118"/>
    </row>
    <row r="119" spans="1:20" s="38" customFormat="1" ht="25.35" customHeight="1" x14ac:dyDescent="0.15">
      <c r="A119" s="34">
        <f t="shared" si="7"/>
        <v>112</v>
      </c>
      <c r="B119" s="135" t="str">
        <f t="shared" si="8"/>
        <v/>
      </c>
      <c r="C119" s="40"/>
      <c r="D119" s="40"/>
      <c r="E119" s="136" t="str">
        <f>※編集不可※選択項目!$Q114</f>
        <v/>
      </c>
      <c r="F119" s="138" t="str">
        <f t="shared" si="5"/>
        <v/>
      </c>
      <c r="G119" s="138" t="str">
        <f t="shared" si="9"/>
        <v/>
      </c>
      <c r="H119" s="40"/>
      <c r="I119" s="35"/>
      <c r="J119" s="53"/>
      <c r="K119" s="5"/>
      <c r="L119" s="41"/>
      <c r="M119" s="41"/>
      <c r="N119" s="42"/>
      <c r="O119" s="5"/>
      <c r="P119" s="2"/>
      <c r="Q119" s="2"/>
      <c r="R119" s="120"/>
      <c r="S119" s="114"/>
      <c r="T119" s="118"/>
    </row>
    <row r="120" spans="1:20" s="38" customFormat="1" ht="25.35" customHeight="1" x14ac:dyDescent="0.15">
      <c r="A120" s="34">
        <f t="shared" si="7"/>
        <v>113</v>
      </c>
      <c r="B120" s="135" t="str">
        <f t="shared" si="8"/>
        <v/>
      </c>
      <c r="C120" s="40"/>
      <c r="D120" s="40"/>
      <c r="E120" s="136" t="str">
        <f>※編集不可※選択項目!$Q115</f>
        <v/>
      </c>
      <c r="F120" s="138" t="str">
        <f t="shared" si="5"/>
        <v/>
      </c>
      <c r="G120" s="138" t="str">
        <f t="shared" si="9"/>
        <v/>
      </c>
      <c r="H120" s="40"/>
      <c r="I120" s="35"/>
      <c r="J120" s="53"/>
      <c r="K120" s="5"/>
      <c r="L120" s="41"/>
      <c r="M120" s="41"/>
      <c r="N120" s="42"/>
      <c r="O120" s="5"/>
      <c r="P120" s="2"/>
      <c r="Q120" s="2"/>
      <c r="R120" s="120"/>
      <c r="S120" s="114"/>
      <c r="T120" s="118"/>
    </row>
    <row r="121" spans="1:20" s="38" customFormat="1" ht="25.35" customHeight="1" x14ac:dyDescent="0.15">
      <c r="A121" s="34">
        <f t="shared" si="7"/>
        <v>114</v>
      </c>
      <c r="B121" s="135" t="str">
        <f t="shared" si="8"/>
        <v/>
      </c>
      <c r="C121" s="40"/>
      <c r="D121" s="40"/>
      <c r="E121" s="136" t="str">
        <f>※編集不可※選択項目!$Q116</f>
        <v/>
      </c>
      <c r="F121" s="138" t="str">
        <f t="shared" si="5"/>
        <v/>
      </c>
      <c r="G121" s="138" t="str">
        <f t="shared" si="9"/>
        <v/>
      </c>
      <c r="H121" s="40"/>
      <c r="I121" s="35"/>
      <c r="J121" s="53"/>
      <c r="K121" s="5"/>
      <c r="L121" s="41"/>
      <c r="M121" s="41"/>
      <c r="N121" s="42"/>
      <c r="O121" s="5"/>
      <c r="P121" s="2"/>
      <c r="Q121" s="2"/>
      <c r="R121" s="120"/>
      <c r="S121" s="114"/>
      <c r="T121" s="118"/>
    </row>
    <row r="122" spans="1:20" s="38" customFormat="1" ht="25.35" customHeight="1" x14ac:dyDescent="0.15">
      <c r="A122" s="34">
        <f t="shared" si="7"/>
        <v>115</v>
      </c>
      <c r="B122" s="135" t="str">
        <f t="shared" si="8"/>
        <v/>
      </c>
      <c r="C122" s="40"/>
      <c r="D122" s="40"/>
      <c r="E122" s="136" t="str">
        <f>※編集不可※選択項目!$Q117</f>
        <v/>
      </c>
      <c r="F122" s="138" t="str">
        <f t="shared" si="5"/>
        <v/>
      </c>
      <c r="G122" s="138" t="str">
        <f t="shared" si="9"/>
        <v/>
      </c>
      <c r="H122" s="40"/>
      <c r="I122" s="35"/>
      <c r="J122" s="53"/>
      <c r="K122" s="5"/>
      <c r="L122" s="41"/>
      <c r="M122" s="41"/>
      <c r="N122" s="42"/>
      <c r="O122" s="5"/>
      <c r="P122" s="2"/>
      <c r="Q122" s="2"/>
      <c r="R122" s="120"/>
      <c r="S122" s="114"/>
      <c r="T122" s="118"/>
    </row>
    <row r="123" spans="1:20" s="38" customFormat="1" ht="25.35" customHeight="1" x14ac:dyDescent="0.15">
      <c r="A123" s="34">
        <f t="shared" si="7"/>
        <v>116</v>
      </c>
      <c r="B123" s="135" t="str">
        <f t="shared" si="8"/>
        <v/>
      </c>
      <c r="C123" s="40"/>
      <c r="D123" s="40"/>
      <c r="E123" s="136" t="str">
        <f>※編集不可※選択項目!$Q118</f>
        <v/>
      </c>
      <c r="F123" s="138" t="str">
        <f t="shared" si="5"/>
        <v/>
      </c>
      <c r="G123" s="138" t="str">
        <f t="shared" si="9"/>
        <v/>
      </c>
      <c r="H123" s="40"/>
      <c r="I123" s="35"/>
      <c r="J123" s="53"/>
      <c r="K123" s="5"/>
      <c r="L123" s="41"/>
      <c r="M123" s="41"/>
      <c r="N123" s="42"/>
      <c r="O123" s="5"/>
      <c r="P123" s="2"/>
      <c r="Q123" s="2"/>
      <c r="R123" s="120"/>
      <c r="S123" s="114"/>
      <c r="T123" s="118"/>
    </row>
    <row r="124" spans="1:20" s="38" customFormat="1" ht="25.35" customHeight="1" x14ac:dyDescent="0.15">
      <c r="A124" s="34">
        <f t="shared" si="7"/>
        <v>117</v>
      </c>
      <c r="B124" s="135" t="str">
        <f t="shared" si="8"/>
        <v/>
      </c>
      <c r="C124" s="40"/>
      <c r="D124" s="40"/>
      <c r="E124" s="136" t="str">
        <f>※編集不可※選択項目!$Q119</f>
        <v/>
      </c>
      <c r="F124" s="138" t="str">
        <f t="shared" si="5"/>
        <v/>
      </c>
      <c r="G124" s="138" t="str">
        <f t="shared" si="9"/>
        <v/>
      </c>
      <c r="H124" s="40"/>
      <c r="I124" s="35"/>
      <c r="J124" s="53"/>
      <c r="K124" s="5"/>
      <c r="L124" s="41"/>
      <c r="M124" s="41"/>
      <c r="N124" s="42"/>
      <c r="O124" s="5"/>
      <c r="P124" s="2"/>
      <c r="Q124" s="2"/>
      <c r="R124" s="120"/>
      <c r="S124" s="114"/>
      <c r="T124" s="118"/>
    </row>
    <row r="125" spans="1:20" s="38" customFormat="1" ht="25.35" customHeight="1" x14ac:dyDescent="0.15">
      <c r="A125" s="34">
        <f t="shared" si="7"/>
        <v>118</v>
      </c>
      <c r="B125" s="135" t="str">
        <f t="shared" si="8"/>
        <v/>
      </c>
      <c r="C125" s="40"/>
      <c r="D125" s="40"/>
      <c r="E125" s="136" t="str">
        <f>※編集不可※選択項目!$Q120</f>
        <v/>
      </c>
      <c r="F125" s="138" t="str">
        <f t="shared" si="5"/>
        <v/>
      </c>
      <c r="G125" s="138" t="str">
        <f t="shared" si="9"/>
        <v/>
      </c>
      <c r="H125" s="40"/>
      <c r="I125" s="35"/>
      <c r="J125" s="53"/>
      <c r="K125" s="5"/>
      <c r="L125" s="41"/>
      <c r="M125" s="41"/>
      <c r="N125" s="42"/>
      <c r="O125" s="5"/>
      <c r="P125" s="2"/>
      <c r="Q125" s="2"/>
      <c r="R125" s="120"/>
      <c r="S125" s="114"/>
      <c r="T125" s="118"/>
    </row>
    <row r="126" spans="1:20" s="38" customFormat="1" ht="25.35" customHeight="1" x14ac:dyDescent="0.15">
      <c r="A126" s="34">
        <f t="shared" si="7"/>
        <v>119</v>
      </c>
      <c r="B126" s="135" t="str">
        <f t="shared" si="8"/>
        <v/>
      </c>
      <c r="C126" s="40"/>
      <c r="D126" s="40"/>
      <c r="E126" s="136" t="str">
        <f>※編集不可※選択項目!$Q121</f>
        <v/>
      </c>
      <c r="F126" s="138" t="str">
        <f t="shared" si="5"/>
        <v/>
      </c>
      <c r="G126" s="138" t="str">
        <f t="shared" si="9"/>
        <v/>
      </c>
      <c r="H126" s="40"/>
      <c r="I126" s="35"/>
      <c r="J126" s="53"/>
      <c r="K126" s="5"/>
      <c r="L126" s="41"/>
      <c r="M126" s="41"/>
      <c r="N126" s="42"/>
      <c r="O126" s="5"/>
      <c r="P126" s="2"/>
      <c r="Q126" s="2"/>
      <c r="R126" s="120"/>
      <c r="S126" s="114"/>
      <c r="T126" s="118"/>
    </row>
    <row r="127" spans="1:20" s="38" customFormat="1" ht="25.35" customHeight="1" x14ac:dyDescent="0.15">
      <c r="A127" s="34">
        <f t="shared" si="7"/>
        <v>120</v>
      </c>
      <c r="B127" s="135" t="str">
        <f t="shared" si="8"/>
        <v/>
      </c>
      <c r="C127" s="40"/>
      <c r="D127" s="40"/>
      <c r="E127" s="136" t="str">
        <f>※編集不可※選択項目!$Q122</f>
        <v/>
      </c>
      <c r="F127" s="138" t="str">
        <f t="shared" si="5"/>
        <v/>
      </c>
      <c r="G127" s="138" t="str">
        <f t="shared" si="9"/>
        <v/>
      </c>
      <c r="H127" s="40"/>
      <c r="I127" s="35"/>
      <c r="J127" s="53"/>
      <c r="K127" s="5"/>
      <c r="L127" s="41"/>
      <c r="M127" s="41"/>
      <c r="N127" s="42"/>
      <c r="O127" s="5"/>
      <c r="P127" s="2"/>
      <c r="Q127" s="2"/>
      <c r="R127" s="120"/>
      <c r="S127" s="114"/>
      <c r="T127" s="118"/>
    </row>
    <row r="128" spans="1:20" s="38" customFormat="1" ht="25.35" customHeight="1" x14ac:dyDescent="0.15">
      <c r="A128" s="34">
        <f t="shared" si="7"/>
        <v>121</v>
      </c>
      <c r="B128" s="135" t="str">
        <f t="shared" si="8"/>
        <v/>
      </c>
      <c r="C128" s="40"/>
      <c r="D128" s="40"/>
      <c r="E128" s="136" t="str">
        <f>※編集不可※選択項目!$Q123</f>
        <v/>
      </c>
      <c r="F128" s="138" t="str">
        <f t="shared" si="5"/>
        <v/>
      </c>
      <c r="G128" s="138" t="str">
        <f t="shared" si="9"/>
        <v/>
      </c>
      <c r="H128" s="40"/>
      <c r="I128" s="35"/>
      <c r="J128" s="53"/>
      <c r="K128" s="5"/>
      <c r="L128" s="41"/>
      <c r="M128" s="41"/>
      <c r="N128" s="42"/>
      <c r="O128" s="5"/>
      <c r="P128" s="2"/>
      <c r="Q128" s="2"/>
      <c r="R128" s="120"/>
      <c r="S128" s="114"/>
      <c r="T128" s="118"/>
    </row>
    <row r="129" spans="1:20" s="38" customFormat="1" ht="25.35" customHeight="1" x14ac:dyDescent="0.15">
      <c r="A129" s="34">
        <f t="shared" si="7"/>
        <v>122</v>
      </c>
      <c r="B129" s="135" t="str">
        <f t="shared" si="8"/>
        <v/>
      </c>
      <c r="C129" s="40"/>
      <c r="D129" s="40"/>
      <c r="E129" s="136" t="str">
        <f>※編集不可※選択項目!$Q124</f>
        <v/>
      </c>
      <c r="F129" s="138" t="str">
        <f t="shared" si="5"/>
        <v/>
      </c>
      <c r="G129" s="138" t="str">
        <f t="shared" si="9"/>
        <v/>
      </c>
      <c r="H129" s="40"/>
      <c r="I129" s="35"/>
      <c r="J129" s="53"/>
      <c r="K129" s="5"/>
      <c r="L129" s="41"/>
      <c r="M129" s="41"/>
      <c r="N129" s="42"/>
      <c r="O129" s="5"/>
      <c r="P129" s="2"/>
      <c r="Q129" s="2"/>
      <c r="R129" s="120"/>
      <c r="S129" s="114"/>
      <c r="T129" s="118"/>
    </row>
    <row r="130" spans="1:20" s="38" customFormat="1" ht="25.35" customHeight="1" x14ac:dyDescent="0.15">
      <c r="A130" s="34">
        <f t="shared" si="7"/>
        <v>123</v>
      </c>
      <c r="B130" s="135" t="str">
        <f t="shared" si="8"/>
        <v/>
      </c>
      <c r="C130" s="40"/>
      <c r="D130" s="40"/>
      <c r="E130" s="136" t="str">
        <f>※編集不可※選択項目!$Q125</f>
        <v/>
      </c>
      <c r="F130" s="138" t="str">
        <f t="shared" si="5"/>
        <v/>
      </c>
      <c r="G130" s="138" t="str">
        <f t="shared" si="9"/>
        <v/>
      </c>
      <c r="H130" s="40"/>
      <c r="I130" s="35"/>
      <c r="J130" s="53"/>
      <c r="K130" s="5"/>
      <c r="L130" s="41"/>
      <c r="M130" s="41"/>
      <c r="N130" s="42"/>
      <c r="O130" s="5"/>
      <c r="P130" s="2"/>
      <c r="Q130" s="2"/>
      <c r="R130" s="120"/>
      <c r="S130" s="114"/>
      <c r="T130" s="118"/>
    </row>
    <row r="131" spans="1:20" s="38" customFormat="1" ht="25.35" customHeight="1" x14ac:dyDescent="0.15">
      <c r="A131" s="34">
        <f t="shared" si="7"/>
        <v>124</v>
      </c>
      <c r="B131" s="135" t="str">
        <f t="shared" si="8"/>
        <v/>
      </c>
      <c r="C131" s="40"/>
      <c r="D131" s="40"/>
      <c r="E131" s="136" t="str">
        <f>※編集不可※選択項目!$Q126</f>
        <v/>
      </c>
      <c r="F131" s="138" t="str">
        <f t="shared" si="5"/>
        <v/>
      </c>
      <c r="G131" s="138" t="str">
        <f t="shared" si="9"/>
        <v/>
      </c>
      <c r="H131" s="40"/>
      <c r="I131" s="35"/>
      <c r="J131" s="53"/>
      <c r="K131" s="5"/>
      <c r="L131" s="41"/>
      <c r="M131" s="41"/>
      <c r="N131" s="42"/>
      <c r="O131" s="5"/>
      <c r="P131" s="2"/>
      <c r="Q131" s="2"/>
      <c r="R131" s="120"/>
      <c r="S131" s="114"/>
      <c r="T131" s="118"/>
    </row>
    <row r="132" spans="1:20" s="38" customFormat="1" ht="25.35" customHeight="1" x14ac:dyDescent="0.15">
      <c r="A132" s="34">
        <f t="shared" si="7"/>
        <v>125</v>
      </c>
      <c r="B132" s="135" t="str">
        <f t="shared" si="8"/>
        <v/>
      </c>
      <c r="C132" s="40"/>
      <c r="D132" s="40"/>
      <c r="E132" s="136" t="str">
        <f>※編集不可※選択項目!$Q127</f>
        <v/>
      </c>
      <c r="F132" s="138" t="str">
        <f t="shared" si="5"/>
        <v/>
      </c>
      <c r="G132" s="138" t="str">
        <f t="shared" si="9"/>
        <v/>
      </c>
      <c r="H132" s="40"/>
      <c r="I132" s="35"/>
      <c r="J132" s="53"/>
      <c r="K132" s="5"/>
      <c r="L132" s="41"/>
      <c r="M132" s="41"/>
      <c r="N132" s="42"/>
      <c r="O132" s="5"/>
      <c r="P132" s="2"/>
      <c r="Q132" s="2"/>
      <c r="R132" s="120"/>
      <c r="S132" s="114"/>
      <c r="T132" s="118"/>
    </row>
    <row r="133" spans="1:20" s="38" customFormat="1" ht="25.35" customHeight="1" x14ac:dyDescent="0.15">
      <c r="A133" s="34">
        <f t="shared" si="7"/>
        <v>126</v>
      </c>
      <c r="B133" s="135" t="str">
        <f t="shared" si="8"/>
        <v/>
      </c>
      <c r="C133" s="40"/>
      <c r="D133" s="40"/>
      <c r="E133" s="136" t="str">
        <f>※編集不可※選択項目!$Q128</f>
        <v/>
      </c>
      <c r="F133" s="138" t="str">
        <f t="shared" si="5"/>
        <v/>
      </c>
      <c r="G133" s="138" t="str">
        <f t="shared" si="9"/>
        <v/>
      </c>
      <c r="H133" s="40"/>
      <c r="I133" s="35"/>
      <c r="J133" s="53"/>
      <c r="K133" s="5"/>
      <c r="L133" s="41"/>
      <c r="M133" s="41"/>
      <c r="N133" s="42"/>
      <c r="O133" s="5"/>
      <c r="P133" s="2"/>
      <c r="Q133" s="2"/>
      <c r="R133" s="120"/>
      <c r="S133" s="114"/>
      <c r="T133" s="118"/>
    </row>
    <row r="134" spans="1:20" s="38" customFormat="1" ht="25.35" customHeight="1" x14ac:dyDescent="0.15">
      <c r="A134" s="34">
        <f t="shared" si="7"/>
        <v>127</v>
      </c>
      <c r="B134" s="135" t="str">
        <f t="shared" si="8"/>
        <v/>
      </c>
      <c r="C134" s="40"/>
      <c r="D134" s="40"/>
      <c r="E134" s="136" t="str">
        <f>※編集不可※選択項目!$Q129</f>
        <v/>
      </c>
      <c r="F134" s="138" t="str">
        <f t="shared" si="5"/>
        <v/>
      </c>
      <c r="G134" s="138" t="str">
        <f t="shared" si="9"/>
        <v/>
      </c>
      <c r="H134" s="40"/>
      <c r="I134" s="35"/>
      <c r="J134" s="53"/>
      <c r="K134" s="5"/>
      <c r="L134" s="41"/>
      <c r="M134" s="41"/>
      <c r="N134" s="42"/>
      <c r="O134" s="5"/>
      <c r="P134" s="2"/>
      <c r="Q134" s="2"/>
      <c r="R134" s="120"/>
      <c r="S134" s="114"/>
      <c r="T134" s="118"/>
    </row>
    <row r="135" spans="1:20" s="38" customFormat="1" ht="25.35" customHeight="1" x14ac:dyDescent="0.15">
      <c r="A135" s="34">
        <f t="shared" si="7"/>
        <v>128</v>
      </c>
      <c r="B135" s="135" t="str">
        <f t="shared" si="8"/>
        <v/>
      </c>
      <c r="C135" s="40"/>
      <c r="D135" s="40"/>
      <c r="E135" s="136" t="str">
        <f>※編集不可※選択項目!$Q130</f>
        <v/>
      </c>
      <c r="F135" s="138" t="str">
        <f t="shared" si="5"/>
        <v/>
      </c>
      <c r="G135" s="138" t="str">
        <f t="shared" si="9"/>
        <v/>
      </c>
      <c r="H135" s="40"/>
      <c r="I135" s="35"/>
      <c r="J135" s="53"/>
      <c r="K135" s="5"/>
      <c r="L135" s="41"/>
      <c r="M135" s="41"/>
      <c r="N135" s="42"/>
      <c r="O135" s="5"/>
      <c r="P135" s="2"/>
      <c r="Q135" s="2"/>
      <c r="R135" s="120"/>
      <c r="S135" s="114"/>
      <c r="T135" s="118"/>
    </row>
    <row r="136" spans="1:20" s="38" customFormat="1" ht="25.35" customHeight="1" x14ac:dyDescent="0.15">
      <c r="A136" s="34">
        <f t="shared" si="7"/>
        <v>129</v>
      </c>
      <c r="B136" s="135" t="str">
        <f t="shared" si="8"/>
        <v/>
      </c>
      <c r="C136" s="40"/>
      <c r="D136" s="40"/>
      <c r="E136" s="136" t="str">
        <f>※編集不可※選択項目!$Q131</f>
        <v/>
      </c>
      <c r="F136" s="138" t="str">
        <f t="shared" ref="F136:F157" si="10">IF($C$2="","",IF($C136="","",$C$2))</f>
        <v/>
      </c>
      <c r="G136" s="138" t="str">
        <f t="shared" ref="G136:G157" si="11">IF($E$2="","",IF($C136="","",$E$2))</f>
        <v/>
      </c>
      <c r="H136" s="40"/>
      <c r="I136" s="35"/>
      <c r="J136" s="53"/>
      <c r="K136" s="5"/>
      <c r="L136" s="41"/>
      <c r="M136" s="41"/>
      <c r="N136" s="42"/>
      <c r="O136" s="5"/>
      <c r="P136" s="2"/>
      <c r="Q136" s="2"/>
      <c r="R136" s="120"/>
      <c r="S136" s="114"/>
      <c r="T136" s="118"/>
    </row>
    <row r="137" spans="1:20" s="38" customFormat="1" ht="25.35" customHeight="1" x14ac:dyDescent="0.15">
      <c r="A137" s="34">
        <f t="shared" ref="A137:A157" si="12">ROW()-7</f>
        <v>130</v>
      </c>
      <c r="B137" s="135" t="str">
        <f t="shared" ref="B137:B157" si="13">IF($C137="","","断熱材")</f>
        <v/>
      </c>
      <c r="C137" s="40"/>
      <c r="D137" s="40"/>
      <c r="E137" s="136" t="str">
        <f>※編集不可※選択項目!$Q132</f>
        <v/>
      </c>
      <c r="F137" s="138" t="str">
        <f t="shared" si="10"/>
        <v/>
      </c>
      <c r="G137" s="138" t="str">
        <f t="shared" si="11"/>
        <v/>
      </c>
      <c r="H137" s="40"/>
      <c r="I137" s="35"/>
      <c r="J137" s="53"/>
      <c r="K137" s="5"/>
      <c r="L137" s="41"/>
      <c r="M137" s="41"/>
      <c r="N137" s="42"/>
      <c r="O137" s="5"/>
      <c r="P137" s="2"/>
      <c r="Q137" s="2"/>
      <c r="R137" s="120"/>
      <c r="S137" s="114"/>
      <c r="T137" s="118"/>
    </row>
    <row r="138" spans="1:20" s="38" customFormat="1" ht="25.35" customHeight="1" x14ac:dyDescent="0.15">
      <c r="A138" s="34">
        <f t="shared" si="12"/>
        <v>131</v>
      </c>
      <c r="B138" s="135" t="str">
        <f t="shared" si="13"/>
        <v/>
      </c>
      <c r="C138" s="40"/>
      <c r="D138" s="40"/>
      <c r="E138" s="136" t="str">
        <f>※編集不可※選択項目!$Q133</f>
        <v/>
      </c>
      <c r="F138" s="138" t="str">
        <f t="shared" si="10"/>
        <v/>
      </c>
      <c r="G138" s="138" t="str">
        <f t="shared" si="11"/>
        <v/>
      </c>
      <c r="H138" s="40"/>
      <c r="I138" s="35"/>
      <c r="J138" s="53"/>
      <c r="K138" s="5"/>
      <c r="L138" s="41"/>
      <c r="M138" s="41"/>
      <c r="N138" s="42"/>
      <c r="O138" s="5"/>
      <c r="P138" s="2"/>
      <c r="Q138" s="2"/>
      <c r="R138" s="120"/>
      <c r="S138" s="114"/>
      <c r="T138" s="118"/>
    </row>
    <row r="139" spans="1:20" s="38" customFormat="1" ht="25.35" customHeight="1" x14ac:dyDescent="0.15">
      <c r="A139" s="34">
        <f t="shared" si="12"/>
        <v>132</v>
      </c>
      <c r="B139" s="135" t="str">
        <f t="shared" si="13"/>
        <v/>
      </c>
      <c r="C139" s="40"/>
      <c r="D139" s="40"/>
      <c r="E139" s="136" t="str">
        <f>※編集不可※選択項目!$Q134</f>
        <v/>
      </c>
      <c r="F139" s="138" t="str">
        <f t="shared" si="10"/>
        <v/>
      </c>
      <c r="G139" s="138" t="str">
        <f t="shared" si="11"/>
        <v/>
      </c>
      <c r="H139" s="40"/>
      <c r="I139" s="35"/>
      <c r="J139" s="53"/>
      <c r="K139" s="5"/>
      <c r="L139" s="41"/>
      <c r="M139" s="41"/>
      <c r="N139" s="42"/>
      <c r="O139" s="5"/>
      <c r="P139" s="2"/>
      <c r="Q139" s="2"/>
      <c r="R139" s="120"/>
      <c r="S139" s="114"/>
      <c r="T139" s="118"/>
    </row>
    <row r="140" spans="1:20" s="38" customFormat="1" ht="25.35" customHeight="1" x14ac:dyDescent="0.15">
      <c r="A140" s="34">
        <f t="shared" si="12"/>
        <v>133</v>
      </c>
      <c r="B140" s="135" t="str">
        <f t="shared" si="13"/>
        <v/>
      </c>
      <c r="C140" s="40"/>
      <c r="D140" s="40"/>
      <c r="E140" s="136" t="str">
        <f>※編集不可※選択項目!$Q135</f>
        <v/>
      </c>
      <c r="F140" s="138" t="str">
        <f t="shared" si="10"/>
        <v/>
      </c>
      <c r="G140" s="138" t="str">
        <f t="shared" si="11"/>
        <v/>
      </c>
      <c r="H140" s="40"/>
      <c r="I140" s="35"/>
      <c r="J140" s="53"/>
      <c r="K140" s="5"/>
      <c r="L140" s="41"/>
      <c r="M140" s="41"/>
      <c r="N140" s="42"/>
      <c r="O140" s="5"/>
      <c r="P140" s="2"/>
      <c r="Q140" s="2"/>
      <c r="R140" s="120"/>
      <c r="S140" s="114"/>
      <c r="T140" s="118"/>
    </row>
    <row r="141" spans="1:20" s="38" customFormat="1" ht="25.35" customHeight="1" x14ac:dyDescent="0.15">
      <c r="A141" s="34">
        <f t="shared" si="12"/>
        <v>134</v>
      </c>
      <c r="B141" s="135" t="str">
        <f t="shared" si="13"/>
        <v/>
      </c>
      <c r="C141" s="40"/>
      <c r="D141" s="40"/>
      <c r="E141" s="136" t="str">
        <f>※編集不可※選択項目!$Q136</f>
        <v/>
      </c>
      <c r="F141" s="138" t="str">
        <f t="shared" si="10"/>
        <v/>
      </c>
      <c r="G141" s="138" t="str">
        <f t="shared" si="11"/>
        <v/>
      </c>
      <c r="H141" s="40"/>
      <c r="I141" s="35"/>
      <c r="J141" s="53"/>
      <c r="K141" s="5"/>
      <c r="L141" s="41"/>
      <c r="M141" s="41"/>
      <c r="N141" s="42"/>
      <c r="O141" s="5"/>
      <c r="P141" s="2"/>
      <c r="Q141" s="2"/>
      <c r="R141" s="120"/>
      <c r="S141" s="114"/>
      <c r="T141" s="118"/>
    </row>
    <row r="142" spans="1:20" s="38" customFormat="1" ht="25.35" customHeight="1" x14ac:dyDescent="0.15">
      <c r="A142" s="34">
        <f t="shared" si="12"/>
        <v>135</v>
      </c>
      <c r="B142" s="135" t="str">
        <f t="shared" si="13"/>
        <v/>
      </c>
      <c r="C142" s="40"/>
      <c r="D142" s="40"/>
      <c r="E142" s="136" t="str">
        <f>※編集不可※選択項目!$Q137</f>
        <v/>
      </c>
      <c r="F142" s="138" t="str">
        <f t="shared" si="10"/>
        <v/>
      </c>
      <c r="G142" s="138" t="str">
        <f t="shared" si="11"/>
        <v/>
      </c>
      <c r="H142" s="40"/>
      <c r="I142" s="35"/>
      <c r="J142" s="53"/>
      <c r="K142" s="5"/>
      <c r="L142" s="41"/>
      <c r="M142" s="41"/>
      <c r="N142" s="42"/>
      <c r="O142" s="5"/>
      <c r="P142" s="2"/>
      <c r="Q142" s="2"/>
      <c r="R142" s="120"/>
      <c r="S142" s="114"/>
      <c r="T142" s="118"/>
    </row>
    <row r="143" spans="1:20" s="38" customFormat="1" ht="25.35" customHeight="1" x14ac:dyDescent="0.15">
      <c r="A143" s="34">
        <f t="shared" si="12"/>
        <v>136</v>
      </c>
      <c r="B143" s="135" t="str">
        <f t="shared" si="13"/>
        <v/>
      </c>
      <c r="C143" s="40"/>
      <c r="D143" s="40"/>
      <c r="E143" s="136" t="str">
        <f>※編集不可※選択項目!$Q138</f>
        <v/>
      </c>
      <c r="F143" s="138" t="str">
        <f t="shared" si="10"/>
        <v/>
      </c>
      <c r="G143" s="138" t="str">
        <f t="shared" si="11"/>
        <v/>
      </c>
      <c r="H143" s="40"/>
      <c r="I143" s="35"/>
      <c r="J143" s="53"/>
      <c r="K143" s="5"/>
      <c r="L143" s="41"/>
      <c r="M143" s="41"/>
      <c r="N143" s="42"/>
      <c r="O143" s="5"/>
      <c r="P143" s="2"/>
      <c r="Q143" s="2"/>
      <c r="R143" s="120"/>
      <c r="S143" s="114"/>
      <c r="T143" s="118"/>
    </row>
    <row r="144" spans="1:20" s="38" customFormat="1" ht="25.35" customHeight="1" x14ac:dyDescent="0.15">
      <c r="A144" s="34">
        <f t="shared" si="12"/>
        <v>137</v>
      </c>
      <c r="B144" s="135" t="str">
        <f t="shared" si="13"/>
        <v/>
      </c>
      <c r="C144" s="40"/>
      <c r="D144" s="40"/>
      <c r="E144" s="136" t="str">
        <f>※編集不可※選択項目!$Q139</f>
        <v/>
      </c>
      <c r="F144" s="138" t="str">
        <f t="shared" si="10"/>
        <v/>
      </c>
      <c r="G144" s="138" t="str">
        <f t="shared" si="11"/>
        <v/>
      </c>
      <c r="H144" s="40"/>
      <c r="I144" s="35"/>
      <c r="J144" s="53"/>
      <c r="K144" s="5"/>
      <c r="L144" s="41"/>
      <c r="M144" s="41"/>
      <c r="N144" s="42"/>
      <c r="O144" s="5"/>
      <c r="P144" s="2"/>
      <c r="Q144" s="2"/>
      <c r="R144" s="120"/>
      <c r="S144" s="114"/>
      <c r="T144" s="118"/>
    </row>
    <row r="145" spans="1:20" s="38" customFormat="1" ht="25.35" customHeight="1" x14ac:dyDescent="0.15">
      <c r="A145" s="34">
        <f t="shared" si="12"/>
        <v>138</v>
      </c>
      <c r="B145" s="135" t="str">
        <f t="shared" si="13"/>
        <v/>
      </c>
      <c r="C145" s="40"/>
      <c r="D145" s="40"/>
      <c r="E145" s="136" t="str">
        <f>※編集不可※選択項目!$Q140</f>
        <v/>
      </c>
      <c r="F145" s="138" t="str">
        <f t="shared" si="10"/>
        <v/>
      </c>
      <c r="G145" s="138" t="str">
        <f t="shared" si="11"/>
        <v/>
      </c>
      <c r="H145" s="40"/>
      <c r="I145" s="35"/>
      <c r="J145" s="53"/>
      <c r="K145" s="5"/>
      <c r="L145" s="41"/>
      <c r="M145" s="41"/>
      <c r="N145" s="42"/>
      <c r="O145" s="5"/>
      <c r="P145" s="2"/>
      <c r="Q145" s="2"/>
      <c r="R145" s="120"/>
      <c r="S145" s="114"/>
      <c r="T145" s="118"/>
    </row>
    <row r="146" spans="1:20" s="38" customFormat="1" ht="25.35" customHeight="1" x14ac:dyDescent="0.15">
      <c r="A146" s="34">
        <f t="shared" si="12"/>
        <v>139</v>
      </c>
      <c r="B146" s="135" t="str">
        <f t="shared" si="13"/>
        <v/>
      </c>
      <c r="C146" s="40"/>
      <c r="D146" s="40"/>
      <c r="E146" s="136" t="str">
        <f>※編集不可※選択項目!$Q141</f>
        <v/>
      </c>
      <c r="F146" s="138" t="str">
        <f t="shared" si="10"/>
        <v/>
      </c>
      <c r="G146" s="138" t="str">
        <f t="shared" si="11"/>
        <v/>
      </c>
      <c r="H146" s="40"/>
      <c r="I146" s="35"/>
      <c r="J146" s="53"/>
      <c r="K146" s="5"/>
      <c r="L146" s="41"/>
      <c r="M146" s="41"/>
      <c r="N146" s="42"/>
      <c r="O146" s="5"/>
      <c r="P146" s="2"/>
      <c r="Q146" s="2"/>
      <c r="R146" s="120"/>
      <c r="S146" s="114"/>
      <c r="T146" s="118"/>
    </row>
    <row r="147" spans="1:20" s="38" customFormat="1" ht="25.35" customHeight="1" x14ac:dyDescent="0.15">
      <c r="A147" s="34">
        <f t="shared" si="12"/>
        <v>140</v>
      </c>
      <c r="B147" s="135" t="str">
        <f t="shared" si="13"/>
        <v/>
      </c>
      <c r="C147" s="40"/>
      <c r="D147" s="40"/>
      <c r="E147" s="136" t="str">
        <f>※編集不可※選択項目!$Q142</f>
        <v/>
      </c>
      <c r="F147" s="138" t="str">
        <f t="shared" si="10"/>
        <v/>
      </c>
      <c r="G147" s="138" t="str">
        <f t="shared" si="11"/>
        <v/>
      </c>
      <c r="H147" s="40"/>
      <c r="I147" s="35"/>
      <c r="J147" s="53"/>
      <c r="K147" s="5"/>
      <c r="L147" s="41"/>
      <c r="M147" s="41"/>
      <c r="N147" s="42"/>
      <c r="O147" s="5"/>
      <c r="P147" s="2"/>
      <c r="Q147" s="2"/>
      <c r="R147" s="120"/>
      <c r="S147" s="114"/>
      <c r="T147" s="118"/>
    </row>
    <row r="148" spans="1:20" s="38" customFormat="1" ht="25.35" customHeight="1" x14ac:dyDescent="0.15">
      <c r="A148" s="34">
        <f t="shared" si="12"/>
        <v>141</v>
      </c>
      <c r="B148" s="135" t="str">
        <f t="shared" si="13"/>
        <v/>
      </c>
      <c r="C148" s="40"/>
      <c r="D148" s="40"/>
      <c r="E148" s="136" t="str">
        <f>※編集不可※選択項目!$Q143</f>
        <v/>
      </c>
      <c r="F148" s="138" t="str">
        <f t="shared" si="10"/>
        <v/>
      </c>
      <c r="G148" s="138" t="str">
        <f t="shared" si="11"/>
        <v/>
      </c>
      <c r="H148" s="40"/>
      <c r="I148" s="35"/>
      <c r="J148" s="53"/>
      <c r="K148" s="5"/>
      <c r="L148" s="41"/>
      <c r="M148" s="41"/>
      <c r="N148" s="42"/>
      <c r="O148" s="5"/>
      <c r="P148" s="2"/>
      <c r="Q148" s="2"/>
      <c r="R148" s="120"/>
      <c r="S148" s="114"/>
      <c r="T148" s="118"/>
    </row>
    <row r="149" spans="1:20" s="38" customFormat="1" ht="25.35" customHeight="1" x14ac:dyDescent="0.15">
      <c r="A149" s="34">
        <f t="shared" si="12"/>
        <v>142</v>
      </c>
      <c r="B149" s="135" t="str">
        <f t="shared" si="13"/>
        <v/>
      </c>
      <c r="C149" s="40"/>
      <c r="D149" s="40"/>
      <c r="E149" s="136" t="str">
        <f>※編集不可※選択項目!$Q144</f>
        <v/>
      </c>
      <c r="F149" s="138" t="str">
        <f t="shared" si="10"/>
        <v/>
      </c>
      <c r="G149" s="138" t="str">
        <f t="shared" si="11"/>
        <v/>
      </c>
      <c r="H149" s="40"/>
      <c r="I149" s="35"/>
      <c r="J149" s="53"/>
      <c r="K149" s="5"/>
      <c r="L149" s="41"/>
      <c r="M149" s="41"/>
      <c r="N149" s="42"/>
      <c r="O149" s="5"/>
      <c r="P149" s="2"/>
      <c r="Q149" s="2"/>
      <c r="R149" s="120"/>
      <c r="S149" s="114"/>
      <c r="T149" s="118"/>
    </row>
    <row r="150" spans="1:20" s="38" customFormat="1" ht="25.35" customHeight="1" x14ac:dyDescent="0.15">
      <c r="A150" s="34">
        <f t="shared" si="12"/>
        <v>143</v>
      </c>
      <c r="B150" s="135" t="str">
        <f t="shared" si="13"/>
        <v/>
      </c>
      <c r="C150" s="40"/>
      <c r="D150" s="40"/>
      <c r="E150" s="136" t="str">
        <f>※編集不可※選択項目!$Q145</f>
        <v/>
      </c>
      <c r="F150" s="138" t="str">
        <f t="shared" si="10"/>
        <v/>
      </c>
      <c r="G150" s="138" t="str">
        <f t="shared" si="11"/>
        <v/>
      </c>
      <c r="H150" s="40"/>
      <c r="I150" s="35"/>
      <c r="J150" s="53"/>
      <c r="K150" s="5"/>
      <c r="L150" s="41"/>
      <c r="M150" s="41"/>
      <c r="N150" s="42"/>
      <c r="O150" s="5"/>
      <c r="P150" s="2"/>
      <c r="Q150" s="2"/>
      <c r="R150" s="120"/>
      <c r="S150" s="114"/>
      <c r="T150" s="118"/>
    </row>
    <row r="151" spans="1:20" s="38" customFormat="1" ht="25.35" customHeight="1" x14ac:dyDescent="0.15">
      <c r="A151" s="34">
        <f t="shared" si="12"/>
        <v>144</v>
      </c>
      <c r="B151" s="135" t="str">
        <f t="shared" si="13"/>
        <v/>
      </c>
      <c r="C151" s="40"/>
      <c r="D151" s="40"/>
      <c r="E151" s="136" t="str">
        <f>※編集不可※選択項目!$Q146</f>
        <v/>
      </c>
      <c r="F151" s="138" t="str">
        <f t="shared" si="10"/>
        <v/>
      </c>
      <c r="G151" s="138" t="str">
        <f t="shared" si="11"/>
        <v/>
      </c>
      <c r="H151" s="40"/>
      <c r="I151" s="35"/>
      <c r="J151" s="53"/>
      <c r="K151" s="5"/>
      <c r="L151" s="41"/>
      <c r="M151" s="41"/>
      <c r="N151" s="42"/>
      <c r="O151" s="5"/>
      <c r="P151" s="2"/>
      <c r="Q151" s="2"/>
      <c r="R151" s="120"/>
      <c r="S151" s="114"/>
      <c r="T151" s="118"/>
    </row>
    <row r="152" spans="1:20" s="38" customFormat="1" ht="25.35" customHeight="1" x14ac:dyDescent="0.15">
      <c r="A152" s="34">
        <f t="shared" si="12"/>
        <v>145</v>
      </c>
      <c r="B152" s="135" t="str">
        <f t="shared" si="13"/>
        <v/>
      </c>
      <c r="C152" s="40"/>
      <c r="D152" s="40"/>
      <c r="E152" s="136" t="str">
        <f>※編集不可※選択項目!$Q147</f>
        <v/>
      </c>
      <c r="F152" s="138" t="str">
        <f t="shared" si="10"/>
        <v/>
      </c>
      <c r="G152" s="138" t="str">
        <f t="shared" si="11"/>
        <v/>
      </c>
      <c r="H152" s="40"/>
      <c r="I152" s="35"/>
      <c r="J152" s="53"/>
      <c r="K152" s="5"/>
      <c r="L152" s="41"/>
      <c r="M152" s="41"/>
      <c r="N152" s="42"/>
      <c r="O152" s="5"/>
      <c r="P152" s="2"/>
      <c r="Q152" s="2"/>
      <c r="R152" s="120"/>
      <c r="S152" s="114"/>
      <c r="T152" s="118"/>
    </row>
    <row r="153" spans="1:20" s="38" customFormat="1" ht="25.35" customHeight="1" x14ac:dyDescent="0.15">
      <c r="A153" s="34">
        <f t="shared" si="12"/>
        <v>146</v>
      </c>
      <c r="B153" s="135" t="str">
        <f t="shared" si="13"/>
        <v/>
      </c>
      <c r="C153" s="40"/>
      <c r="D153" s="40"/>
      <c r="E153" s="136" t="str">
        <f>※編集不可※選択項目!$Q148</f>
        <v/>
      </c>
      <c r="F153" s="138" t="str">
        <f t="shared" si="10"/>
        <v/>
      </c>
      <c r="G153" s="138" t="str">
        <f t="shared" si="11"/>
        <v/>
      </c>
      <c r="H153" s="40"/>
      <c r="I153" s="35"/>
      <c r="J153" s="53"/>
      <c r="K153" s="5"/>
      <c r="L153" s="41"/>
      <c r="M153" s="41"/>
      <c r="N153" s="42"/>
      <c r="O153" s="5"/>
      <c r="P153" s="2"/>
      <c r="Q153" s="2"/>
      <c r="R153" s="120"/>
      <c r="S153" s="114"/>
      <c r="T153" s="118"/>
    </row>
    <row r="154" spans="1:20" s="38" customFormat="1" ht="25.35" customHeight="1" x14ac:dyDescent="0.15">
      <c r="A154" s="34">
        <f t="shared" si="12"/>
        <v>147</v>
      </c>
      <c r="B154" s="135" t="str">
        <f t="shared" si="13"/>
        <v/>
      </c>
      <c r="C154" s="40"/>
      <c r="D154" s="40"/>
      <c r="E154" s="136" t="str">
        <f>※編集不可※選択項目!$Q149</f>
        <v/>
      </c>
      <c r="F154" s="138" t="str">
        <f t="shared" si="10"/>
        <v/>
      </c>
      <c r="G154" s="138" t="str">
        <f t="shared" si="11"/>
        <v/>
      </c>
      <c r="H154" s="40"/>
      <c r="I154" s="35"/>
      <c r="J154" s="53"/>
      <c r="K154" s="5"/>
      <c r="L154" s="41"/>
      <c r="M154" s="41"/>
      <c r="N154" s="42"/>
      <c r="O154" s="5"/>
      <c r="P154" s="2"/>
      <c r="Q154" s="2"/>
      <c r="R154" s="120"/>
      <c r="S154" s="114"/>
      <c r="T154" s="118"/>
    </row>
    <row r="155" spans="1:20" s="38" customFormat="1" ht="25.35" customHeight="1" x14ac:dyDescent="0.15">
      <c r="A155" s="34">
        <f t="shared" si="12"/>
        <v>148</v>
      </c>
      <c r="B155" s="135" t="str">
        <f t="shared" si="13"/>
        <v/>
      </c>
      <c r="C155" s="40"/>
      <c r="D155" s="40"/>
      <c r="E155" s="136" t="str">
        <f>※編集不可※選択項目!$Q150</f>
        <v/>
      </c>
      <c r="F155" s="138" t="str">
        <f t="shared" si="10"/>
        <v/>
      </c>
      <c r="G155" s="138" t="str">
        <f t="shared" si="11"/>
        <v/>
      </c>
      <c r="H155" s="40"/>
      <c r="I155" s="35"/>
      <c r="J155" s="53"/>
      <c r="K155" s="5"/>
      <c r="L155" s="41"/>
      <c r="M155" s="41"/>
      <c r="N155" s="42"/>
      <c r="O155" s="5"/>
      <c r="P155" s="2"/>
      <c r="Q155" s="2"/>
      <c r="R155" s="120"/>
      <c r="S155" s="114"/>
      <c r="T155" s="118"/>
    </row>
    <row r="156" spans="1:20" s="38" customFormat="1" ht="25.35" customHeight="1" x14ac:dyDescent="0.15">
      <c r="A156" s="34">
        <f t="shared" si="12"/>
        <v>149</v>
      </c>
      <c r="B156" s="135" t="str">
        <f t="shared" si="13"/>
        <v/>
      </c>
      <c r="C156" s="40"/>
      <c r="D156" s="40"/>
      <c r="E156" s="136" t="str">
        <f>※編集不可※選択項目!$Q151</f>
        <v/>
      </c>
      <c r="F156" s="138" t="str">
        <f t="shared" si="10"/>
        <v/>
      </c>
      <c r="G156" s="138" t="str">
        <f t="shared" si="11"/>
        <v/>
      </c>
      <c r="H156" s="40"/>
      <c r="I156" s="35"/>
      <c r="J156" s="53"/>
      <c r="K156" s="5"/>
      <c r="L156" s="41"/>
      <c r="M156" s="41"/>
      <c r="N156" s="42"/>
      <c r="O156" s="5"/>
      <c r="P156" s="2"/>
      <c r="Q156" s="2"/>
      <c r="R156" s="120"/>
      <c r="S156" s="114"/>
      <c r="T156" s="118"/>
    </row>
    <row r="157" spans="1:20" s="38" customFormat="1" ht="25.35" customHeight="1" x14ac:dyDescent="0.15">
      <c r="A157" s="34">
        <f t="shared" si="12"/>
        <v>150</v>
      </c>
      <c r="B157" s="135" t="str">
        <f t="shared" si="13"/>
        <v/>
      </c>
      <c r="C157" s="40"/>
      <c r="D157" s="40"/>
      <c r="E157" s="136" t="str">
        <f>※編集不可※選択項目!$Q152</f>
        <v/>
      </c>
      <c r="F157" s="138" t="str">
        <f t="shared" si="10"/>
        <v/>
      </c>
      <c r="G157" s="138" t="str">
        <f t="shared" si="11"/>
        <v/>
      </c>
      <c r="H157" s="40"/>
      <c r="I157" s="35"/>
      <c r="J157" s="53"/>
      <c r="K157" s="5"/>
      <c r="L157" s="41"/>
      <c r="M157" s="41"/>
      <c r="N157" s="42"/>
      <c r="O157" s="5"/>
      <c r="P157" s="2"/>
      <c r="Q157" s="2"/>
      <c r="R157" s="120"/>
      <c r="S157" s="114"/>
      <c r="T157" s="118"/>
    </row>
    <row r="158" spans="1:20" s="39" customFormat="1" x14ac:dyDescent="0.15">
      <c r="A158" s="39" t="s">
        <v>47</v>
      </c>
      <c r="B158" s="39" t="s">
        <v>47</v>
      </c>
      <c r="C158" s="39" t="s">
        <v>47</v>
      </c>
      <c r="D158" s="39" t="s">
        <v>47</v>
      </c>
      <c r="E158" s="39" t="s">
        <v>47</v>
      </c>
      <c r="F158" s="39" t="s">
        <v>47</v>
      </c>
      <c r="G158" s="39" t="s">
        <v>47</v>
      </c>
      <c r="H158" s="39" t="s">
        <v>47</v>
      </c>
      <c r="J158" s="39" t="s">
        <v>47</v>
      </c>
      <c r="K158" s="39" t="s">
        <v>47</v>
      </c>
      <c r="L158" s="39" t="s">
        <v>47</v>
      </c>
      <c r="M158" s="39" t="s">
        <v>47</v>
      </c>
      <c r="N158" s="39" t="s">
        <v>47</v>
      </c>
      <c r="O158" s="39" t="s">
        <v>47</v>
      </c>
      <c r="P158" s="39" t="s">
        <v>47</v>
      </c>
      <c r="Q158" s="39" t="s">
        <v>47</v>
      </c>
      <c r="R158" s="39" t="s">
        <v>47</v>
      </c>
      <c r="S158" s="39" t="s">
        <v>47</v>
      </c>
      <c r="T158" s="39" t="s">
        <v>47</v>
      </c>
    </row>
  </sheetData>
  <sheetProtection algorithmName="SHA-512" hashValue="6gyOhqTcUlzIKys6bsXuXshmqo4X94FTg3Jgp9fIaUwc8BpCEtJjPf3BKUnS/jdVCSGI/Ui1jfpqqcpF9Vqvgg==" saltValue="JMYpVCJO7Jz7hIjmjEPDkQ==" spinCount="100000" sheet="1" objects="1" scenarios="1" autoFilter="0"/>
  <autoFilter ref="A6:T6" xr:uid="{E890DCA2-3432-4CA5-8BA7-20EF1C08740C}"/>
  <dataConsolidate link="1"/>
  <phoneticPr fontId="8"/>
  <conditionalFormatting sqref="C2 E2 G2">
    <cfRule type="expression" dxfId="36" priority="11">
      <formula>IF($I2&gt;0,C$2="",C$2&lt;&gt;"")</formula>
    </cfRule>
  </conditionalFormatting>
  <conditionalFormatting sqref="D8:D157">
    <cfRule type="expression" dxfId="35" priority="5">
      <formula>AND($C8&lt;&gt;"",$D8="")</formula>
    </cfRule>
  </conditionalFormatting>
  <conditionalFormatting sqref="H8:H157">
    <cfRule type="duplicateValues" dxfId="34" priority="1"/>
    <cfRule type="expression" dxfId="33" priority="8">
      <formula>AND($C8&lt;&gt;"",$H8="",$T8="")</formula>
    </cfRule>
  </conditionalFormatting>
  <conditionalFormatting sqref="J8:J157">
    <cfRule type="duplicateValues" dxfId="32" priority="7"/>
    <cfRule type="expression" dxfId="31" priority="18">
      <formula>AND($C8&lt;&gt;"",$J8="")</formula>
    </cfRule>
  </conditionalFormatting>
  <conditionalFormatting sqref="K8:K157">
    <cfRule type="expression" dxfId="30" priority="17">
      <formula>AND($C8&lt;&gt;"",$K8="")</formula>
    </cfRule>
  </conditionalFormatting>
  <conditionalFormatting sqref="M7:M157">
    <cfRule type="expression" dxfId="29" priority="16">
      <formula>AND($C7&lt;&gt;"",$M7="")</formula>
    </cfRule>
  </conditionalFormatting>
  <conditionalFormatting sqref="S8:S157">
    <cfRule type="expression" dxfId="27" priority="20">
      <formula>AND($B8&lt;&gt;"",$S8="")</formula>
    </cfRule>
  </conditionalFormatting>
  <conditionalFormatting sqref="T8:T157">
    <cfRule type="expression" dxfId="26" priority="2">
      <formula>$T8&lt;&gt;""</formula>
    </cfRule>
    <cfRule type="expression" dxfId="25" priority="4">
      <formula>AND(C8&lt;&gt;"",$H8="")</formula>
    </cfRule>
  </conditionalFormatting>
  <dataValidations count="18">
    <dataValidation type="textLength" operator="lessThanOrEqual" allowBlank="1" showInputMessage="1" showErrorMessage="1" error="40文字以内で入力してください。" sqref="I8:I157" xr:uid="{E0694912-2851-4322-8F1F-22F1779A7D19}">
      <formula1>40</formula1>
    </dataValidation>
    <dataValidation imeMode="fullKatakana" operator="lessThanOrEqual" allowBlank="1" showInputMessage="1" showErrorMessage="1" sqref="H2 D2" xr:uid="{9AA1E6FB-5253-4510-B4FF-4BAF23EB574F}"/>
    <dataValidation type="textLength" imeMode="halfAlpha" operator="lessThanOrEqual" allowBlank="1" showInputMessage="1" showErrorMessage="1" error="40文字以内で入力してください。" sqref="R8:R17 R19:R157" xr:uid="{CF574489-2397-4C30-BFE4-F67A1E21AFF8}">
      <formula1>40</formula1>
    </dataValidation>
    <dataValidation type="whole" imeMode="halfAlpha" operator="greaterThanOrEqual" allowBlank="1" showInputMessage="1" showErrorMessage="1" error="小数点以下切り捨ての数値を入力してください。" sqref="O8:Q157" xr:uid="{6619563B-73E1-4C7C-87CE-8577D755BE35}">
      <formula1>0</formula1>
    </dataValidation>
    <dataValidation type="list" allowBlank="1" showInputMessage="1" showErrorMessage="1" sqref="C8:C157" xr:uid="{6C62471C-1D84-4B58-B459-6E385219BD91}">
      <formula1>種別</formula1>
    </dataValidation>
    <dataValidation type="textLength" imeMode="fullKatakana" operator="lessThanOrEqual" allowBlank="1" showInputMessage="1" showErrorMessage="1" errorTitle="再度ご確認ください。" error="全角カタカナ、225文字以内で入力してください。" sqref="E2" xr:uid="{C9DF2866-1138-4795-A503-D58A2B353CCB}">
      <formula1>225</formula1>
    </dataValidation>
    <dataValidation imeMode="halfAlpha" allowBlank="1" showInputMessage="1" showErrorMessage="1" sqref="T7 L7:R7" xr:uid="{C5355D8B-BC56-4489-936E-9EE557CFD18C}"/>
    <dataValidation type="textLength" imeMode="fullKatakana" operator="lessThanOrEqual" allowBlank="1" showErrorMessage="1" error="全角カタカナで入力してください。_x000a_法人格は不要です。" prompt="全角カタカナで入力してください。_x000a_法人格は不要です。" sqref="I2" xr:uid="{A67C24E0-26DF-4A97-8170-118DE4DE65A6}">
      <formula1>40</formula1>
    </dataValidation>
    <dataValidation type="textLength" operator="lessThanOrEqual" allowBlank="1" showErrorMessage="1" error="40字以内で入力してください。" prompt="40字以内で入力してください。" sqref="G2" xr:uid="{B0A30842-C668-455E-8C7E-9FE5B1973438}">
      <formula1>40</formula1>
    </dataValidation>
    <dataValidation type="list" allowBlank="1" showInputMessage="1" showErrorMessage="1" sqref="E7:G7 B5:T5" xr:uid="{365F9621-6D1F-47E0-AA99-B34DA58EB9F2}">
      <formula1>"必須,任意,自動反映,必須（条件付き）"</formula1>
    </dataValidation>
    <dataValidation type="list" imeMode="halfAlpha" operator="lessThanOrEqual" allowBlank="1" showInputMessage="1" showErrorMessage="1" error="プルダウンから選択してください。" sqref="S8:S157" xr:uid="{E8202782-06B0-4C31-935A-E7D77F276A51}">
      <formula1>"1,0"</formula1>
    </dataValidation>
    <dataValidation type="custom" imeMode="halfAlpha" operator="greaterThanOrEqual" allowBlank="1" showInputMessage="1" showErrorMessage="1" error="小数点第一位までの切り捨て数値を入力してください。" sqref="N8:N157" xr:uid="{1A73EA1A-1AE9-467E-9BEB-36274BE62786}">
      <formula1>$N8*10=INT($N8*10)</formula1>
    </dataValidation>
    <dataValidation type="custom" operator="greaterThanOrEqual" allowBlank="1" showInputMessage="1" showErrorMessage="1" error="小数点第三位までの切り捨て数値を入力してください。" sqref="M8:M157" xr:uid="{434646B2-93D4-49F4-970F-756B00ADFA1A}">
      <formula1>$M8*1000=INT($M8*1000)</formula1>
    </dataValidation>
    <dataValidation type="custom" operator="greaterThanOrEqual" allowBlank="1" showInputMessage="1" showErrorMessage="1" error="小数点第三位までの切り捨て数値を入力してください。" sqref="L8:L157" xr:uid="{EC344118-57E7-4E47-AD81-0F406B4FC6D3}">
      <formula1>$L8*1000=INT($L8*1000)</formula1>
    </dataValidation>
    <dataValidation type="list" allowBlank="1" showInputMessage="1" showErrorMessage="1" errorTitle="プルダウン選択をしてください。" error="当てはまるものがない場合は、「-」を選択ください。" sqref="D8:D157" xr:uid="{6F6CF8EA-8F4D-497B-9B97-172E6F6A5A3D}">
      <formula1>INDIRECT(C8)</formula1>
    </dataValidation>
    <dataValidation imeMode="halfAlpha" operator="lessThanOrEqual" allowBlank="1" showInputMessage="1" showErrorMessage="1" error="40文字以内で入力してください。" sqref="T8:T158" xr:uid="{87442312-00C0-4715-AB44-D0F959A99B9E}"/>
    <dataValidation type="textLength" operator="lessThanOrEqual" allowBlank="1" showInputMessage="1" showErrorMessage="1" error="60文字以内で入力してください。" sqref="J8:J157" xr:uid="{6574008E-24CD-4BEF-A07C-1976826A1800}">
      <formula1>60</formula1>
    </dataValidation>
    <dataValidation type="textLength" operator="lessThanOrEqual" allowBlank="1" showInputMessage="1" showErrorMessage="1" error="50文字以内で入力してください。" sqref="H8:H157" xr:uid="{152E435C-CC9A-40AB-A57D-EB3FFAB520D3}">
      <formula1>50</formula1>
    </dataValidation>
  </dataValidations>
  <pageMargins left="0.23622047244094491" right="0.23622047244094491" top="0.74803149606299213" bottom="0.74803149606299213" header="0.31496062992125984" footer="0.31496062992125984"/>
  <pageSetup paperSize="8" scale="26" fitToHeight="0" orientation="landscape" r:id="rId1"/>
  <headerFooter>
    <oddHeader>&amp;R&amp;"-,太字"&amp;24&amp;F</oddHeader>
  </headerFooter>
  <extLst>
    <ext xmlns:x14="http://schemas.microsoft.com/office/spreadsheetml/2009/9/main" uri="{78C0D931-6437-407d-A8EE-F0AAD7539E65}">
      <x14:conditionalFormattings>
        <x14:conditionalFormatting xmlns:xm="http://schemas.microsoft.com/office/excel/2006/main">
          <x14:cfRule type="expression" priority="19" id="{4BED37C6-380E-4831-9063-46BDC084437E}">
            <xm:f>IF(※編集不可※選択項目!$P3="FALSE",TRUE,FALSE)</xm:f>
            <x14:dxf>
              <font>
                <color auto="1"/>
              </font>
              <fill>
                <patternFill patternType="solid">
                  <fgColor rgb="FFFF0000"/>
                  <bgColor rgb="FFFF0000"/>
                </patternFill>
              </fill>
            </x14:dxf>
          </x14:cfRule>
          <xm:sqref>M8:M157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error="プルダウンから選択してください。" xr:uid="{80CC0B75-AB8A-4F92-A979-CDB6F2C2B155}">
          <x14:formula1>
            <xm:f>※編集不可※選択項目!$D$3:$D$5</xm:f>
          </x14:formula1>
          <xm:sqref>K8:K157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0A5650-4C83-492B-81FD-57BD83EEA788}">
  <sheetPr>
    <tabColor theme="9" tint="0.79998168889431442"/>
    <pageSetUpPr fitToPage="1"/>
  </sheetPr>
  <dimension ref="A1:T158"/>
  <sheetViews>
    <sheetView showGridLines="0" view="pageBreakPreview" zoomScale="55" zoomScaleNormal="70" zoomScaleSheetLayoutView="55" workbookViewId="0">
      <pane ySplit="7" topLeftCell="A8" activePane="bottomLeft" state="frozen"/>
      <selection activeCell="T31" sqref="T31"/>
      <selection pane="bottomLeft" activeCell="C2" sqref="C2"/>
    </sheetView>
  </sheetViews>
  <sheetFormatPr defaultColWidth="9" defaultRowHeight="16.5" x14ac:dyDescent="0.15"/>
  <cols>
    <col min="1" max="1" width="11.625" style="39" bestFit="1" customWidth="1"/>
    <col min="2" max="2" width="17.125" style="1" customWidth="1"/>
    <col min="3" max="3" width="39.625" style="1" bestFit="1" customWidth="1"/>
    <col min="4" max="4" width="35.875" style="1" customWidth="1"/>
    <col min="5" max="5" width="46.75" style="1" customWidth="1"/>
    <col min="6" max="7" width="38.25" style="1" bestFit="1" customWidth="1"/>
    <col min="8" max="8" width="27.625" style="1" customWidth="1"/>
    <col min="9" max="9" width="43.125" style="1" customWidth="1"/>
    <col min="10" max="10" width="64.375" style="58" customWidth="1"/>
    <col min="11" max="11" width="25.625" style="1" customWidth="1"/>
    <col min="12" max="17" width="30.625" style="1" customWidth="1"/>
    <col min="18" max="18" width="37.5" style="58" bestFit="1" customWidth="1"/>
    <col min="19" max="19" width="28.625" style="39" customWidth="1"/>
    <col min="20" max="20" width="100.75" style="58" customWidth="1"/>
    <col min="21" max="16384" width="9" style="1"/>
  </cols>
  <sheetData>
    <row r="1" spans="1:20" s="23" customFormat="1" ht="39.75" customHeight="1" x14ac:dyDescent="0.15">
      <c r="A1" s="66" t="s">
        <v>106</v>
      </c>
      <c r="B1" s="67"/>
      <c r="C1" s="67"/>
      <c r="D1" s="67"/>
      <c r="E1" s="67"/>
      <c r="F1" s="67"/>
      <c r="G1" s="67"/>
      <c r="H1" s="67"/>
      <c r="I1" s="68"/>
      <c r="M1" s="79"/>
      <c r="N1" s="79"/>
      <c r="O1" s="22"/>
      <c r="P1" s="22"/>
      <c r="R1" s="54"/>
      <c r="S1" s="60"/>
      <c r="T1" s="54"/>
    </row>
    <row r="2" spans="1:20" s="24" customFormat="1" ht="60" customHeight="1" x14ac:dyDescent="0.15">
      <c r="A2" s="101" t="s">
        <v>251</v>
      </c>
      <c r="B2" s="102"/>
      <c r="C2" s="100"/>
      <c r="D2" s="109" t="s">
        <v>252</v>
      </c>
      <c r="E2" s="99"/>
      <c r="F2" s="110" t="s">
        <v>3</v>
      </c>
      <c r="G2" s="117"/>
      <c r="H2" s="111" t="s">
        <v>4</v>
      </c>
      <c r="I2" s="139">
        <f>IF(COUNTIF(B8:B157,"断熱材")=0,0,COUNTIF(B8:B157,"断熱材"))</f>
        <v>0</v>
      </c>
      <c r="M2" s="78"/>
      <c r="N2" s="78"/>
      <c r="R2" s="55"/>
      <c r="S2" s="61"/>
      <c r="T2" s="55"/>
    </row>
    <row r="3" spans="1:20" s="23" customFormat="1" ht="13.5" customHeight="1" thickBot="1" x14ac:dyDescent="0.2">
      <c r="G3" s="77"/>
      <c r="H3" s="77"/>
      <c r="I3" s="77"/>
      <c r="J3" s="77"/>
      <c r="K3" s="78"/>
      <c r="L3" s="78"/>
      <c r="M3" s="78"/>
      <c r="N3" s="78"/>
      <c r="R3" s="56"/>
      <c r="S3" s="26"/>
      <c r="T3" s="56"/>
    </row>
    <row r="4" spans="1:20" s="65" customFormat="1" ht="18" customHeight="1" x14ac:dyDescent="0.15">
      <c r="A4" s="69" t="s">
        <v>0</v>
      </c>
      <c r="B4" s="70">
        <v>1</v>
      </c>
      <c r="C4" s="70">
        <f>B4+1</f>
        <v>2</v>
      </c>
      <c r="D4" s="70">
        <f t="shared" ref="D4:G4" si="0">C4+1</f>
        <v>3</v>
      </c>
      <c r="E4" s="70">
        <f t="shared" si="0"/>
        <v>4</v>
      </c>
      <c r="F4" s="70">
        <f t="shared" si="0"/>
        <v>5</v>
      </c>
      <c r="G4" s="70">
        <f t="shared" si="0"/>
        <v>6</v>
      </c>
      <c r="H4" s="70">
        <f t="shared" ref="H4" si="1">G4+1</f>
        <v>7</v>
      </c>
      <c r="I4" s="70">
        <v>8</v>
      </c>
      <c r="J4" s="70">
        <v>9</v>
      </c>
      <c r="K4" s="70">
        <f t="shared" ref="K4" si="2">J4+1</f>
        <v>10</v>
      </c>
      <c r="L4" s="70">
        <f t="shared" ref="L4" si="3">K4+1</f>
        <v>11</v>
      </c>
      <c r="M4" s="70">
        <f t="shared" ref="M4" si="4">L4+1</f>
        <v>12</v>
      </c>
      <c r="N4" s="70">
        <f t="shared" ref="N4" si="5">M4+1</f>
        <v>13</v>
      </c>
      <c r="O4" s="70">
        <f t="shared" ref="O4" si="6">N4+1</f>
        <v>14</v>
      </c>
      <c r="P4" s="70">
        <f t="shared" ref="P4" si="7">O4+1</f>
        <v>15</v>
      </c>
      <c r="Q4" s="70">
        <f t="shared" ref="Q4:R4" si="8">P4+1</f>
        <v>16</v>
      </c>
      <c r="R4" s="70">
        <f t="shared" si="8"/>
        <v>17</v>
      </c>
      <c r="S4" s="70">
        <f t="shared" ref="S4" si="9">R4+1</f>
        <v>18</v>
      </c>
      <c r="T4" s="70">
        <f t="shared" ref="T4" si="10">S4+1</f>
        <v>19</v>
      </c>
    </row>
    <row r="5" spans="1:20" s="23" customFormat="1" ht="19.5" x14ac:dyDescent="0.15">
      <c r="A5" s="32" t="s">
        <v>5</v>
      </c>
      <c r="B5" s="160" t="s">
        <v>30</v>
      </c>
      <c r="C5" s="33" t="s">
        <v>28</v>
      </c>
      <c r="D5" s="160" t="s">
        <v>28</v>
      </c>
      <c r="E5" s="160" t="s">
        <v>30</v>
      </c>
      <c r="F5" s="33" t="s">
        <v>30</v>
      </c>
      <c r="G5" s="33" t="s">
        <v>30</v>
      </c>
      <c r="H5" s="33" t="s">
        <v>31</v>
      </c>
      <c r="I5" s="33" t="s">
        <v>28</v>
      </c>
      <c r="J5" s="33" t="s">
        <v>28</v>
      </c>
      <c r="K5" s="33" t="s">
        <v>28</v>
      </c>
      <c r="L5" s="33" t="s">
        <v>31</v>
      </c>
      <c r="M5" s="33" t="s">
        <v>28</v>
      </c>
      <c r="N5" s="33" t="s">
        <v>31</v>
      </c>
      <c r="O5" s="33" t="s">
        <v>31</v>
      </c>
      <c r="P5" s="33" t="s">
        <v>31</v>
      </c>
      <c r="Q5" s="33" t="s">
        <v>31</v>
      </c>
      <c r="R5" s="33" t="s">
        <v>31</v>
      </c>
      <c r="S5" s="33" t="s">
        <v>28</v>
      </c>
      <c r="T5" s="33" t="s">
        <v>31</v>
      </c>
    </row>
    <row r="6" spans="1:20" s="145" customFormat="1" ht="45" customHeight="1" x14ac:dyDescent="0.15">
      <c r="A6" s="154" t="s">
        <v>2</v>
      </c>
      <c r="B6" s="157" t="s">
        <v>48</v>
      </c>
      <c r="C6" s="157" t="s">
        <v>58</v>
      </c>
      <c r="D6" s="155" t="s">
        <v>59</v>
      </c>
      <c r="E6" s="155" t="s">
        <v>35</v>
      </c>
      <c r="F6" s="156" t="s">
        <v>251</v>
      </c>
      <c r="G6" s="157" t="s">
        <v>267</v>
      </c>
      <c r="H6" s="156" t="s">
        <v>254</v>
      </c>
      <c r="I6" s="157" t="s">
        <v>268</v>
      </c>
      <c r="J6" s="157" t="s">
        <v>29</v>
      </c>
      <c r="K6" s="157" t="s">
        <v>36</v>
      </c>
      <c r="L6" s="157" t="s">
        <v>79</v>
      </c>
      <c r="M6" s="157" t="s">
        <v>256</v>
      </c>
      <c r="N6" s="156" t="s">
        <v>257</v>
      </c>
      <c r="O6" s="156" t="s">
        <v>77</v>
      </c>
      <c r="P6" s="157" t="s">
        <v>258</v>
      </c>
      <c r="Q6" s="157" t="s">
        <v>78</v>
      </c>
      <c r="R6" s="157" t="s">
        <v>105</v>
      </c>
      <c r="S6" s="157" t="s">
        <v>270</v>
      </c>
      <c r="T6" s="157" t="s">
        <v>269</v>
      </c>
    </row>
    <row r="7" spans="1:20" s="23" customFormat="1" ht="25.35" customHeight="1" x14ac:dyDescent="0.15">
      <c r="A7" s="32"/>
      <c r="B7" s="9" t="s">
        <v>49</v>
      </c>
      <c r="C7" s="9" t="s">
        <v>32</v>
      </c>
      <c r="D7" s="9" t="s">
        <v>32</v>
      </c>
      <c r="E7" s="33" t="s">
        <v>30</v>
      </c>
      <c r="F7" s="33" t="s">
        <v>30</v>
      </c>
      <c r="G7" s="33" t="s">
        <v>30</v>
      </c>
      <c r="H7" s="33" t="s">
        <v>263</v>
      </c>
      <c r="I7" s="33" t="s">
        <v>263</v>
      </c>
      <c r="J7" s="9" t="s">
        <v>158</v>
      </c>
      <c r="K7" s="9" t="s">
        <v>32</v>
      </c>
      <c r="L7" s="33" t="s">
        <v>81</v>
      </c>
      <c r="M7" s="33" t="s">
        <v>81</v>
      </c>
      <c r="N7" s="33" t="s">
        <v>82</v>
      </c>
      <c r="O7" s="33" t="s">
        <v>33</v>
      </c>
      <c r="P7" s="33" t="s">
        <v>33</v>
      </c>
      <c r="Q7" s="33" t="s">
        <v>33</v>
      </c>
      <c r="R7" s="33" t="s">
        <v>80</v>
      </c>
      <c r="S7" s="9" t="s">
        <v>32</v>
      </c>
      <c r="T7" s="33" t="s">
        <v>255</v>
      </c>
    </row>
    <row r="8" spans="1:20" s="38" customFormat="1" ht="25.35" customHeight="1" x14ac:dyDescent="0.15">
      <c r="A8" s="34">
        <f>ROW()-7</f>
        <v>1</v>
      </c>
      <c r="B8" s="135" t="str">
        <f>IF($C8="","","断熱材")</f>
        <v/>
      </c>
      <c r="C8" s="40"/>
      <c r="D8" s="40"/>
      <c r="E8" s="136" t="str">
        <f>※編集不可※選択項目!$Q155</f>
        <v/>
      </c>
      <c r="F8" s="137" t="str">
        <f t="shared" ref="F8:F71" si="11">IF($C$2="","",IF($C8="","",$C$2))</f>
        <v/>
      </c>
      <c r="G8" s="137" t="str">
        <f t="shared" ref="G8:G71" si="12">IF($E$2="","",IF($C8="","",$E$2))</f>
        <v/>
      </c>
      <c r="H8" s="40"/>
      <c r="I8" s="40"/>
      <c r="J8" s="53"/>
      <c r="K8" s="5"/>
      <c r="L8" s="41"/>
      <c r="M8" s="41"/>
      <c r="N8" s="42"/>
      <c r="O8" s="5"/>
      <c r="P8" s="2"/>
      <c r="Q8" s="2"/>
      <c r="R8" s="118"/>
      <c r="S8" s="114"/>
      <c r="T8" s="118"/>
    </row>
    <row r="9" spans="1:20" s="38" customFormat="1" ht="25.35" customHeight="1" x14ac:dyDescent="0.15">
      <c r="A9" s="34">
        <f t="shared" ref="A9:A72" si="13">ROW()-7</f>
        <v>2</v>
      </c>
      <c r="B9" s="135" t="str">
        <f t="shared" ref="B9:B72" si="14">IF($C9="","","断熱材")</f>
        <v/>
      </c>
      <c r="C9" s="40"/>
      <c r="D9" s="40"/>
      <c r="E9" s="136" t="str">
        <f>※編集不可※選択項目!$Q156</f>
        <v/>
      </c>
      <c r="F9" s="138" t="str">
        <f t="shared" si="11"/>
        <v/>
      </c>
      <c r="G9" s="137" t="str">
        <f t="shared" si="12"/>
        <v/>
      </c>
      <c r="H9" s="40"/>
      <c r="I9" s="40"/>
      <c r="J9" s="53"/>
      <c r="K9" s="5"/>
      <c r="L9" s="41"/>
      <c r="M9" s="41"/>
      <c r="N9" s="42"/>
      <c r="O9" s="5"/>
      <c r="P9" s="2"/>
      <c r="Q9" s="2"/>
      <c r="R9" s="118"/>
      <c r="S9" s="114"/>
      <c r="T9" s="118"/>
    </row>
    <row r="10" spans="1:20" s="38" customFormat="1" ht="25.35" customHeight="1" x14ac:dyDescent="0.15">
      <c r="A10" s="34">
        <f t="shared" si="13"/>
        <v>3</v>
      </c>
      <c r="B10" s="135" t="str">
        <f t="shared" si="14"/>
        <v/>
      </c>
      <c r="C10" s="40"/>
      <c r="D10" s="40"/>
      <c r="E10" s="136" t="str">
        <f>※編集不可※選択項目!$Q157</f>
        <v/>
      </c>
      <c r="F10" s="138" t="str">
        <f t="shared" si="11"/>
        <v/>
      </c>
      <c r="G10" s="137" t="str">
        <f t="shared" si="12"/>
        <v/>
      </c>
      <c r="H10" s="40"/>
      <c r="I10" s="40"/>
      <c r="J10" s="53"/>
      <c r="K10" s="5"/>
      <c r="L10" s="41"/>
      <c r="M10" s="41"/>
      <c r="N10" s="42"/>
      <c r="O10" s="5"/>
      <c r="P10" s="2"/>
      <c r="Q10" s="2"/>
      <c r="R10" s="118"/>
      <c r="S10" s="114"/>
      <c r="T10" s="118"/>
    </row>
    <row r="11" spans="1:20" s="38" customFormat="1" ht="25.35" customHeight="1" x14ac:dyDescent="0.15">
      <c r="A11" s="34">
        <f t="shared" si="13"/>
        <v>4</v>
      </c>
      <c r="B11" s="135" t="str">
        <f t="shared" si="14"/>
        <v/>
      </c>
      <c r="C11" s="40"/>
      <c r="D11" s="40"/>
      <c r="E11" s="136" t="str">
        <f>※編集不可※選択項目!$Q158</f>
        <v/>
      </c>
      <c r="F11" s="138" t="str">
        <f t="shared" si="11"/>
        <v/>
      </c>
      <c r="G11" s="137" t="str">
        <f t="shared" si="12"/>
        <v/>
      </c>
      <c r="H11" s="40"/>
      <c r="I11" s="40"/>
      <c r="J11" s="53"/>
      <c r="K11" s="5"/>
      <c r="L11" s="41"/>
      <c r="M11" s="41"/>
      <c r="N11" s="42"/>
      <c r="O11" s="5"/>
      <c r="P11" s="2"/>
      <c r="Q11" s="2"/>
      <c r="R11" s="118"/>
      <c r="S11" s="114"/>
      <c r="T11" s="118"/>
    </row>
    <row r="12" spans="1:20" s="38" customFormat="1" ht="25.35" customHeight="1" x14ac:dyDescent="0.15">
      <c r="A12" s="34">
        <f t="shared" si="13"/>
        <v>5</v>
      </c>
      <c r="B12" s="135" t="str">
        <f t="shared" si="14"/>
        <v/>
      </c>
      <c r="C12" s="40"/>
      <c r="D12" s="40"/>
      <c r="E12" s="136" t="str">
        <f>※編集不可※選択項目!$Q159</f>
        <v/>
      </c>
      <c r="F12" s="138" t="str">
        <f t="shared" si="11"/>
        <v/>
      </c>
      <c r="G12" s="137" t="str">
        <f t="shared" si="12"/>
        <v/>
      </c>
      <c r="H12" s="40"/>
      <c r="I12" s="40"/>
      <c r="J12" s="53"/>
      <c r="K12" s="5"/>
      <c r="L12" s="41"/>
      <c r="M12" s="41"/>
      <c r="N12" s="42"/>
      <c r="O12" s="5"/>
      <c r="P12" s="2"/>
      <c r="Q12" s="2"/>
      <c r="R12" s="118"/>
      <c r="S12" s="114"/>
      <c r="T12" s="118"/>
    </row>
    <row r="13" spans="1:20" s="38" customFormat="1" ht="25.35" customHeight="1" x14ac:dyDescent="0.15">
      <c r="A13" s="34">
        <f t="shared" si="13"/>
        <v>6</v>
      </c>
      <c r="B13" s="135" t="str">
        <f t="shared" si="14"/>
        <v/>
      </c>
      <c r="C13" s="40"/>
      <c r="D13" s="40"/>
      <c r="E13" s="136" t="str">
        <f>※編集不可※選択項目!$Q160</f>
        <v/>
      </c>
      <c r="F13" s="138" t="str">
        <f t="shared" si="11"/>
        <v/>
      </c>
      <c r="G13" s="137" t="str">
        <f t="shared" si="12"/>
        <v/>
      </c>
      <c r="H13" s="40"/>
      <c r="I13" s="40"/>
      <c r="J13" s="53"/>
      <c r="K13" s="5"/>
      <c r="L13" s="41"/>
      <c r="M13" s="41"/>
      <c r="N13" s="42"/>
      <c r="O13" s="5"/>
      <c r="P13" s="2"/>
      <c r="Q13" s="2"/>
      <c r="R13" s="118"/>
      <c r="S13" s="114"/>
      <c r="T13" s="118"/>
    </row>
    <row r="14" spans="1:20" s="38" customFormat="1" ht="25.35" customHeight="1" x14ac:dyDescent="0.15">
      <c r="A14" s="34">
        <f t="shared" si="13"/>
        <v>7</v>
      </c>
      <c r="B14" s="135" t="str">
        <f t="shared" si="14"/>
        <v/>
      </c>
      <c r="C14" s="40"/>
      <c r="D14" s="40"/>
      <c r="E14" s="136" t="str">
        <f>※編集不可※選択項目!$Q161</f>
        <v/>
      </c>
      <c r="F14" s="138" t="str">
        <f t="shared" si="11"/>
        <v/>
      </c>
      <c r="G14" s="137" t="str">
        <f t="shared" si="12"/>
        <v/>
      </c>
      <c r="H14" s="40"/>
      <c r="I14" s="40"/>
      <c r="J14" s="53"/>
      <c r="K14" s="5"/>
      <c r="L14" s="41"/>
      <c r="M14" s="41"/>
      <c r="N14" s="42"/>
      <c r="O14" s="5"/>
      <c r="P14" s="2"/>
      <c r="Q14" s="2"/>
      <c r="R14" s="118"/>
      <c r="S14" s="114"/>
      <c r="T14" s="118"/>
    </row>
    <row r="15" spans="1:20" s="38" customFormat="1" ht="25.35" customHeight="1" x14ac:dyDescent="0.15">
      <c r="A15" s="34">
        <f t="shared" si="13"/>
        <v>8</v>
      </c>
      <c r="B15" s="135" t="str">
        <f t="shared" si="14"/>
        <v/>
      </c>
      <c r="C15" s="40"/>
      <c r="D15" s="40"/>
      <c r="E15" s="136" t="str">
        <f>※編集不可※選択項目!$Q162</f>
        <v/>
      </c>
      <c r="F15" s="138" t="str">
        <f t="shared" si="11"/>
        <v/>
      </c>
      <c r="G15" s="137" t="str">
        <f t="shared" si="12"/>
        <v/>
      </c>
      <c r="H15" s="40"/>
      <c r="I15" s="40"/>
      <c r="J15" s="53"/>
      <c r="K15" s="5"/>
      <c r="L15" s="41"/>
      <c r="M15" s="41"/>
      <c r="N15" s="42"/>
      <c r="O15" s="5"/>
      <c r="P15" s="2"/>
      <c r="Q15" s="2"/>
      <c r="R15" s="118"/>
      <c r="S15" s="114"/>
      <c r="T15" s="118"/>
    </row>
    <row r="16" spans="1:20" s="38" customFormat="1" ht="25.35" customHeight="1" x14ac:dyDescent="0.15">
      <c r="A16" s="34">
        <f t="shared" si="13"/>
        <v>9</v>
      </c>
      <c r="B16" s="135" t="str">
        <f t="shared" si="14"/>
        <v/>
      </c>
      <c r="C16" s="40"/>
      <c r="D16" s="40"/>
      <c r="E16" s="136" t="str">
        <f>※編集不可※選択項目!$Q163</f>
        <v/>
      </c>
      <c r="F16" s="138" t="str">
        <f t="shared" si="11"/>
        <v/>
      </c>
      <c r="G16" s="137" t="str">
        <f t="shared" si="12"/>
        <v/>
      </c>
      <c r="H16" s="40"/>
      <c r="I16" s="40"/>
      <c r="J16" s="53"/>
      <c r="K16" s="5"/>
      <c r="L16" s="41"/>
      <c r="M16" s="41"/>
      <c r="N16" s="42"/>
      <c r="O16" s="5"/>
      <c r="P16" s="2"/>
      <c r="Q16" s="2"/>
      <c r="R16" s="118"/>
      <c r="S16" s="114"/>
      <c r="T16" s="118"/>
    </row>
    <row r="17" spans="1:20" s="38" customFormat="1" ht="25.35" customHeight="1" x14ac:dyDescent="0.15">
      <c r="A17" s="34">
        <f t="shared" si="13"/>
        <v>10</v>
      </c>
      <c r="B17" s="135" t="str">
        <f t="shared" si="14"/>
        <v/>
      </c>
      <c r="C17" s="40"/>
      <c r="D17" s="40"/>
      <c r="E17" s="136" t="str">
        <f>※編集不可※選択項目!$Q164</f>
        <v/>
      </c>
      <c r="F17" s="138" t="str">
        <f t="shared" si="11"/>
        <v/>
      </c>
      <c r="G17" s="137" t="str">
        <f t="shared" si="12"/>
        <v/>
      </c>
      <c r="H17" s="40"/>
      <c r="I17" s="40"/>
      <c r="J17" s="53"/>
      <c r="K17" s="5"/>
      <c r="L17" s="41"/>
      <c r="M17" s="41"/>
      <c r="N17" s="42"/>
      <c r="O17" s="5"/>
      <c r="P17" s="2"/>
      <c r="Q17" s="2"/>
      <c r="R17" s="118"/>
      <c r="S17" s="114"/>
      <c r="T17" s="118"/>
    </row>
    <row r="18" spans="1:20" s="38" customFormat="1" ht="25.35" customHeight="1" x14ac:dyDescent="0.15">
      <c r="A18" s="34">
        <f t="shared" si="13"/>
        <v>11</v>
      </c>
      <c r="B18" s="135" t="str">
        <f t="shared" si="14"/>
        <v/>
      </c>
      <c r="C18" s="40"/>
      <c r="D18" s="40"/>
      <c r="E18" s="136" t="str">
        <f>※編集不可※選択項目!$Q165</f>
        <v/>
      </c>
      <c r="F18" s="138" t="str">
        <f t="shared" si="11"/>
        <v/>
      </c>
      <c r="G18" s="137" t="str">
        <f t="shared" si="12"/>
        <v/>
      </c>
      <c r="H18" s="40"/>
      <c r="I18" s="40"/>
      <c r="J18" s="53"/>
      <c r="K18" s="5"/>
      <c r="L18" s="41"/>
      <c r="M18" s="41"/>
      <c r="N18" s="42"/>
      <c r="O18" s="5"/>
      <c r="P18" s="2"/>
      <c r="Q18" s="2"/>
      <c r="R18" s="119"/>
      <c r="S18" s="115"/>
      <c r="T18" s="119"/>
    </row>
    <row r="19" spans="1:20" s="38" customFormat="1" ht="25.35" customHeight="1" x14ac:dyDescent="0.15">
      <c r="A19" s="34">
        <f t="shared" si="13"/>
        <v>12</v>
      </c>
      <c r="B19" s="135" t="str">
        <f t="shared" si="14"/>
        <v/>
      </c>
      <c r="C19" s="40"/>
      <c r="D19" s="40"/>
      <c r="E19" s="136" t="str">
        <f>※編集不可※選択項目!$Q166</f>
        <v/>
      </c>
      <c r="F19" s="138" t="str">
        <f t="shared" si="11"/>
        <v/>
      </c>
      <c r="G19" s="137" t="str">
        <f t="shared" si="12"/>
        <v/>
      </c>
      <c r="H19" s="40"/>
      <c r="I19" s="40"/>
      <c r="J19" s="53"/>
      <c r="K19" s="5"/>
      <c r="L19" s="41"/>
      <c r="M19" s="41"/>
      <c r="N19" s="42"/>
      <c r="O19" s="5"/>
      <c r="P19" s="2"/>
      <c r="Q19" s="2"/>
      <c r="R19" s="118"/>
      <c r="S19" s="114"/>
      <c r="T19" s="118"/>
    </row>
    <row r="20" spans="1:20" s="38" customFormat="1" ht="25.35" customHeight="1" x14ac:dyDescent="0.15">
      <c r="A20" s="34">
        <f t="shared" si="13"/>
        <v>13</v>
      </c>
      <c r="B20" s="135" t="str">
        <f t="shared" si="14"/>
        <v/>
      </c>
      <c r="C20" s="40"/>
      <c r="D20" s="40"/>
      <c r="E20" s="136" t="str">
        <f>※編集不可※選択項目!$Q167</f>
        <v/>
      </c>
      <c r="F20" s="138" t="str">
        <f t="shared" si="11"/>
        <v/>
      </c>
      <c r="G20" s="137" t="str">
        <f t="shared" si="12"/>
        <v/>
      </c>
      <c r="H20" s="40"/>
      <c r="I20" s="40"/>
      <c r="J20" s="53"/>
      <c r="K20" s="5"/>
      <c r="L20" s="41"/>
      <c r="M20" s="41"/>
      <c r="N20" s="42"/>
      <c r="O20" s="5"/>
      <c r="P20" s="2"/>
      <c r="Q20" s="2"/>
      <c r="R20" s="118"/>
      <c r="S20" s="114"/>
      <c r="T20" s="118"/>
    </row>
    <row r="21" spans="1:20" s="38" customFormat="1" ht="25.35" customHeight="1" x14ac:dyDescent="0.15">
      <c r="A21" s="34">
        <f t="shared" si="13"/>
        <v>14</v>
      </c>
      <c r="B21" s="135" t="str">
        <f t="shared" si="14"/>
        <v/>
      </c>
      <c r="C21" s="40"/>
      <c r="D21" s="40"/>
      <c r="E21" s="136" t="str">
        <f>※編集不可※選択項目!$Q168</f>
        <v/>
      </c>
      <c r="F21" s="138" t="str">
        <f t="shared" si="11"/>
        <v/>
      </c>
      <c r="G21" s="137" t="str">
        <f t="shared" si="12"/>
        <v/>
      </c>
      <c r="H21" s="40"/>
      <c r="I21" s="40"/>
      <c r="J21" s="53"/>
      <c r="K21" s="5"/>
      <c r="L21" s="41"/>
      <c r="M21" s="41"/>
      <c r="N21" s="42"/>
      <c r="O21" s="5"/>
      <c r="P21" s="2"/>
      <c r="Q21" s="2"/>
      <c r="R21" s="118"/>
      <c r="S21" s="114"/>
      <c r="T21" s="118"/>
    </row>
    <row r="22" spans="1:20" s="38" customFormat="1" ht="25.35" customHeight="1" x14ac:dyDescent="0.15">
      <c r="A22" s="34">
        <f t="shared" si="13"/>
        <v>15</v>
      </c>
      <c r="B22" s="135" t="str">
        <f t="shared" si="14"/>
        <v/>
      </c>
      <c r="C22" s="40"/>
      <c r="D22" s="40"/>
      <c r="E22" s="136" t="str">
        <f>※編集不可※選択項目!$Q169</f>
        <v/>
      </c>
      <c r="F22" s="138" t="str">
        <f t="shared" si="11"/>
        <v/>
      </c>
      <c r="G22" s="137" t="str">
        <f t="shared" si="12"/>
        <v/>
      </c>
      <c r="H22" s="40"/>
      <c r="I22" s="40"/>
      <c r="J22" s="53"/>
      <c r="K22" s="5"/>
      <c r="L22" s="41"/>
      <c r="M22" s="41"/>
      <c r="N22" s="42"/>
      <c r="O22" s="5"/>
      <c r="P22" s="2"/>
      <c r="Q22" s="2"/>
      <c r="R22" s="118"/>
      <c r="S22" s="114"/>
      <c r="T22" s="118"/>
    </row>
    <row r="23" spans="1:20" s="38" customFormat="1" ht="25.35" customHeight="1" x14ac:dyDescent="0.15">
      <c r="A23" s="34">
        <f t="shared" si="13"/>
        <v>16</v>
      </c>
      <c r="B23" s="135" t="str">
        <f t="shared" si="14"/>
        <v/>
      </c>
      <c r="C23" s="40"/>
      <c r="D23" s="40"/>
      <c r="E23" s="136" t="str">
        <f>※編集不可※選択項目!$Q170</f>
        <v/>
      </c>
      <c r="F23" s="138" t="str">
        <f t="shared" si="11"/>
        <v/>
      </c>
      <c r="G23" s="137" t="str">
        <f t="shared" si="12"/>
        <v/>
      </c>
      <c r="H23" s="40"/>
      <c r="I23" s="40"/>
      <c r="J23" s="53"/>
      <c r="K23" s="5"/>
      <c r="L23" s="41"/>
      <c r="M23" s="41"/>
      <c r="N23" s="42"/>
      <c r="O23" s="5"/>
      <c r="P23" s="2"/>
      <c r="Q23" s="2"/>
      <c r="R23" s="118"/>
      <c r="S23" s="114"/>
      <c r="T23" s="118"/>
    </row>
    <row r="24" spans="1:20" s="38" customFormat="1" ht="25.35" customHeight="1" x14ac:dyDescent="0.15">
      <c r="A24" s="34">
        <f t="shared" si="13"/>
        <v>17</v>
      </c>
      <c r="B24" s="135" t="str">
        <f t="shared" si="14"/>
        <v/>
      </c>
      <c r="C24" s="40"/>
      <c r="D24" s="40"/>
      <c r="E24" s="136" t="str">
        <f>※編集不可※選択項目!$Q171</f>
        <v/>
      </c>
      <c r="F24" s="138" t="str">
        <f t="shared" si="11"/>
        <v/>
      </c>
      <c r="G24" s="137" t="str">
        <f t="shared" si="12"/>
        <v/>
      </c>
      <c r="H24" s="40"/>
      <c r="I24" s="40"/>
      <c r="J24" s="53"/>
      <c r="K24" s="5"/>
      <c r="L24" s="41"/>
      <c r="M24" s="41"/>
      <c r="N24" s="42"/>
      <c r="O24" s="5"/>
      <c r="P24" s="2"/>
      <c r="Q24" s="2"/>
      <c r="R24" s="118"/>
      <c r="S24" s="114"/>
      <c r="T24" s="118"/>
    </row>
    <row r="25" spans="1:20" s="38" customFormat="1" ht="25.35" customHeight="1" x14ac:dyDescent="0.15">
      <c r="A25" s="34">
        <f t="shared" si="13"/>
        <v>18</v>
      </c>
      <c r="B25" s="135" t="str">
        <f t="shared" si="14"/>
        <v/>
      </c>
      <c r="C25" s="40"/>
      <c r="D25" s="40"/>
      <c r="E25" s="136" t="str">
        <f>※編集不可※選択項目!$Q172</f>
        <v/>
      </c>
      <c r="F25" s="138" t="str">
        <f t="shared" si="11"/>
        <v/>
      </c>
      <c r="G25" s="137" t="str">
        <f t="shared" si="12"/>
        <v/>
      </c>
      <c r="H25" s="40"/>
      <c r="I25" s="40"/>
      <c r="J25" s="53"/>
      <c r="K25" s="5"/>
      <c r="L25" s="41"/>
      <c r="M25" s="41"/>
      <c r="N25" s="42"/>
      <c r="O25" s="5"/>
      <c r="P25" s="2"/>
      <c r="Q25" s="2"/>
      <c r="R25" s="118"/>
      <c r="S25" s="114"/>
      <c r="T25" s="118"/>
    </row>
    <row r="26" spans="1:20" s="38" customFormat="1" ht="25.35" customHeight="1" x14ac:dyDescent="0.15">
      <c r="A26" s="34">
        <f t="shared" si="13"/>
        <v>19</v>
      </c>
      <c r="B26" s="135" t="str">
        <f t="shared" si="14"/>
        <v/>
      </c>
      <c r="C26" s="40"/>
      <c r="D26" s="40"/>
      <c r="E26" s="136" t="str">
        <f>※編集不可※選択項目!$Q173</f>
        <v/>
      </c>
      <c r="F26" s="138" t="str">
        <f t="shared" si="11"/>
        <v/>
      </c>
      <c r="G26" s="137" t="str">
        <f t="shared" si="12"/>
        <v/>
      </c>
      <c r="H26" s="40"/>
      <c r="I26" s="40"/>
      <c r="J26" s="53"/>
      <c r="K26" s="5"/>
      <c r="L26" s="41"/>
      <c r="M26" s="41"/>
      <c r="N26" s="42"/>
      <c r="O26" s="5"/>
      <c r="P26" s="2"/>
      <c r="Q26" s="2"/>
      <c r="R26" s="118"/>
      <c r="S26" s="114"/>
      <c r="T26" s="118"/>
    </row>
    <row r="27" spans="1:20" s="38" customFormat="1" ht="25.35" customHeight="1" x14ac:dyDescent="0.15">
      <c r="A27" s="34">
        <f t="shared" si="13"/>
        <v>20</v>
      </c>
      <c r="B27" s="135" t="str">
        <f t="shared" si="14"/>
        <v/>
      </c>
      <c r="C27" s="40"/>
      <c r="D27" s="40"/>
      <c r="E27" s="136" t="str">
        <f>※編集不可※選択項目!$Q174</f>
        <v/>
      </c>
      <c r="F27" s="138" t="str">
        <f t="shared" si="11"/>
        <v/>
      </c>
      <c r="G27" s="137" t="str">
        <f t="shared" si="12"/>
        <v/>
      </c>
      <c r="H27" s="40"/>
      <c r="I27" s="40"/>
      <c r="J27" s="53"/>
      <c r="K27" s="5"/>
      <c r="L27" s="41"/>
      <c r="M27" s="41"/>
      <c r="N27" s="42"/>
      <c r="O27" s="5"/>
      <c r="P27" s="2"/>
      <c r="Q27" s="2"/>
      <c r="R27" s="118"/>
      <c r="S27" s="114"/>
      <c r="T27" s="118"/>
    </row>
    <row r="28" spans="1:20" s="38" customFormat="1" ht="25.35" customHeight="1" x14ac:dyDescent="0.15">
      <c r="A28" s="34">
        <f t="shared" si="13"/>
        <v>21</v>
      </c>
      <c r="B28" s="135" t="str">
        <f t="shared" si="14"/>
        <v/>
      </c>
      <c r="C28" s="40"/>
      <c r="D28" s="40"/>
      <c r="E28" s="136" t="str">
        <f>※編集不可※選択項目!$Q175</f>
        <v/>
      </c>
      <c r="F28" s="138" t="str">
        <f t="shared" si="11"/>
        <v/>
      </c>
      <c r="G28" s="137" t="str">
        <f t="shared" si="12"/>
        <v/>
      </c>
      <c r="H28" s="40"/>
      <c r="I28" s="40"/>
      <c r="J28" s="53"/>
      <c r="K28" s="5"/>
      <c r="L28" s="41"/>
      <c r="M28" s="41"/>
      <c r="N28" s="42"/>
      <c r="O28" s="5"/>
      <c r="P28" s="2"/>
      <c r="Q28" s="2"/>
      <c r="R28" s="118"/>
      <c r="S28" s="114"/>
      <c r="T28" s="118"/>
    </row>
    <row r="29" spans="1:20" s="38" customFormat="1" ht="25.35" customHeight="1" x14ac:dyDescent="0.15">
      <c r="A29" s="34">
        <f t="shared" si="13"/>
        <v>22</v>
      </c>
      <c r="B29" s="135" t="str">
        <f t="shared" si="14"/>
        <v/>
      </c>
      <c r="C29" s="40"/>
      <c r="D29" s="40"/>
      <c r="E29" s="136" t="str">
        <f>※編集不可※選択項目!$Q176</f>
        <v/>
      </c>
      <c r="F29" s="138" t="str">
        <f t="shared" si="11"/>
        <v/>
      </c>
      <c r="G29" s="137" t="str">
        <f t="shared" si="12"/>
        <v/>
      </c>
      <c r="H29" s="40"/>
      <c r="I29" s="40"/>
      <c r="J29" s="53"/>
      <c r="K29" s="5"/>
      <c r="L29" s="41"/>
      <c r="M29" s="41"/>
      <c r="N29" s="42"/>
      <c r="O29" s="5"/>
      <c r="P29" s="2"/>
      <c r="Q29" s="2"/>
      <c r="R29" s="118"/>
      <c r="S29" s="114"/>
      <c r="T29" s="118"/>
    </row>
    <row r="30" spans="1:20" s="38" customFormat="1" ht="25.35" customHeight="1" x14ac:dyDescent="0.15">
      <c r="A30" s="34">
        <f t="shared" si="13"/>
        <v>23</v>
      </c>
      <c r="B30" s="135" t="str">
        <f t="shared" si="14"/>
        <v/>
      </c>
      <c r="C30" s="40"/>
      <c r="D30" s="40"/>
      <c r="E30" s="136" t="str">
        <f>※編集不可※選択項目!$Q177</f>
        <v/>
      </c>
      <c r="F30" s="138" t="str">
        <f t="shared" si="11"/>
        <v/>
      </c>
      <c r="G30" s="137" t="str">
        <f t="shared" si="12"/>
        <v/>
      </c>
      <c r="H30" s="40"/>
      <c r="I30" s="40"/>
      <c r="J30" s="53"/>
      <c r="K30" s="5"/>
      <c r="L30" s="41"/>
      <c r="M30" s="41"/>
      <c r="N30" s="42"/>
      <c r="O30" s="5"/>
      <c r="P30" s="2"/>
      <c r="Q30" s="2"/>
      <c r="R30" s="118"/>
      <c r="S30" s="114"/>
      <c r="T30" s="118"/>
    </row>
    <row r="31" spans="1:20" s="38" customFormat="1" ht="25.35" customHeight="1" x14ac:dyDescent="0.15">
      <c r="A31" s="34">
        <f t="shared" si="13"/>
        <v>24</v>
      </c>
      <c r="B31" s="135" t="str">
        <f t="shared" si="14"/>
        <v/>
      </c>
      <c r="C31" s="40"/>
      <c r="D31" s="40"/>
      <c r="E31" s="136" t="str">
        <f>※編集不可※選択項目!$Q178</f>
        <v/>
      </c>
      <c r="F31" s="138" t="str">
        <f t="shared" si="11"/>
        <v/>
      </c>
      <c r="G31" s="137" t="str">
        <f t="shared" si="12"/>
        <v/>
      </c>
      <c r="H31" s="40"/>
      <c r="I31" s="40"/>
      <c r="J31" s="53"/>
      <c r="K31" s="5"/>
      <c r="L31" s="41"/>
      <c r="M31" s="41"/>
      <c r="N31" s="42"/>
      <c r="O31" s="5"/>
      <c r="P31" s="2"/>
      <c r="Q31" s="2"/>
      <c r="R31" s="118"/>
      <c r="S31" s="114"/>
      <c r="T31" s="118"/>
    </row>
    <row r="32" spans="1:20" s="38" customFormat="1" ht="25.35" customHeight="1" x14ac:dyDescent="0.15">
      <c r="A32" s="34">
        <f t="shared" si="13"/>
        <v>25</v>
      </c>
      <c r="B32" s="135" t="str">
        <f t="shared" si="14"/>
        <v/>
      </c>
      <c r="C32" s="40"/>
      <c r="D32" s="40"/>
      <c r="E32" s="136" t="str">
        <f>※編集不可※選択項目!$Q179</f>
        <v/>
      </c>
      <c r="F32" s="138" t="str">
        <f t="shared" si="11"/>
        <v/>
      </c>
      <c r="G32" s="137" t="str">
        <f t="shared" si="12"/>
        <v/>
      </c>
      <c r="H32" s="40"/>
      <c r="I32" s="40"/>
      <c r="J32" s="53"/>
      <c r="K32" s="5"/>
      <c r="L32" s="41"/>
      <c r="M32" s="41"/>
      <c r="N32" s="42"/>
      <c r="O32" s="5"/>
      <c r="P32" s="2"/>
      <c r="Q32" s="2"/>
      <c r="R32" s="118"/>
      <c r="S32" s="114"/>
      <c r="T32" s="118"/>
    </row>
    <row r="33" spans="1:20" s="38" customFormat="1" ht="25.35" customHeight="1" x14ac:dyDescent="0.15">
      <c r="A33" s="34">
        <f t="shared" si="13"/>
        <v>26</v>
      </c>
      <c r="B33" s="135" t="str">
        <f t="shared" si="14"/>
        <v/>
      </c>
      <c r="C33" s="40"/>
      <c r="D33" s="40"/>
      <c r="E33" s="136" t="str">
        <f>※編集不可※選択項目!$Q180</f>
        <v/>
      </c>
      <c r="F33" s="138" t="str">
        <f t="shared" si="11"/>
        <v/>
      </c>
      <c r="G33" s="137" t="str">
        <f t="shared" si="12"/>
        <v/>
      </c>
      <c r="H33" s="40"/>
      <c r="I33" s="40"/>
      <c r="J33" s="53"/>
      <c r="K33" s="5"/>
      <c r="L33" s="41"/>
      <c r="M33" s="41"/>
      <c r="N33" s="42"/>
      <c r="O33" s="5"/>
      <c r="P33" s="2"/>
      <c r="Q33" s="2"/>
      <c r="R33" s="118"/>
      <c r="S33" s="114"/>
      <c r="T33" s="118"/>
    </row>
    <row r="34" spans="1:20" s="38" customFormat="1" ht="25.35" customHeight="1" x14ac:dyDescent="0.15">
      <c r="A34" s="34">
        <f t="shared" si="13"/>
        <v>27</v>
      </c>
      <c r="B34" s="135" t="str">
        <f t="shared" si="14"/>
        <v/>
      </c>
      <c r="C34" s="40"/>
      <c r="D34" s="40"/>
      <c r="E34" s="136" t="str">
        <f>※編集不可※選択項目!$Q181</f>
        <v/>
      </c>
      <c r="F34" s="138" t="str">
        <f t="shared" si="11"/>
        <v/>
      </c>
      <c r="G34" s="137" t="str">
        <f t="shared" si="12"/>
        <v/>
      </c>
      <c r="H34" s="40"/>
      <c r="I34" s="40"/>
      <c r="J34" s="53"/>
      <c r="K34" s="5"/>
      <c r="L34" s="41"/>
      <c r="M34" s="41"/>
      <c r="N34" s="42"/>
      <c r="O34" s="5"/>
      <c r="P34" s="2"/>
      <c r="Q34" s="2"/>
      <c r="R34" s="118"/>
      <c r="S34" s="114"/>
      <c r="T34" s="118"/>
    </row>
    <row r="35" spans="1:20" s="38" customFormat="1" ht="25.35" customHeight="1" x14ac:dyDescent="0.15">
      <c r="A35" s="34">
        <f t="shared" si="13"/>
        <v>28</v>
      </c>
      <c r="B35" s="135" t="str">
        <f t="shared" si="14"/>
        <v/>
      </c>
      <c r="C35" s="40"/>
      <c r="D35" s="40"/>
      <c r="E35" s="136" t="str">
        <f>※編集不可※選択項目!$Q182</f>
        <v/>
      </c>
      <c r="F35" s="138" t="str">
        <f t="shared" si="11"/>
        <v/>
      </c>
      <c r="G35" s="137" t="str">
        <f t="shared" si="12"/>
        <v/>
      </c>
      <c r="H35" s="40"/>
      <c r="I35" s="40"/>
      <c r="J35" s="53"/>
      <c r="K35" s="5"/>
      <c r="L35" s="41"/>
      <c r="M35" s="41"/>
      <c r="N35" s="42"/>
      <c r="O35" s="5"/>
      <c r="P35" s="2"/>
      <c r="Q35" s="2"/>
      <c r="R35" s="118"/>
      <c r="S35" s="114"/>
      <c r="T35" s="118"/>
    </row>
    <row r="36" spans="1:20" s="38" customFormat="1" ht="25.35" customHeight="1" x14ac:dyDescent="0.15">
      <c r="A36" s="34">
        <f t="shared" si="13"/>
        <v>29</v>
      </c>
      <c r="B36" s="135" t="str">
        <f t="shared" si="14"/>
        <v/>
      </c>
      <c r="C36" s="40"/>
      <c r="D36" s="40"/>
      <c r="E36" s="136" t="str">
        <f>※編集不可※選択項目!$Q183</f>
        <v/>
      </c>
      <c r="F36" s="138" t="str">
        <f t="shared" si="11"/>
        <v/>
      </c>
      <c r="G36" s="137" t="str">
        <f t="shared" si="12"/>
        <v/>
      </c>
      <c r="H36" s="40"/>
      <c r="I36" s="40"/>
      <c r="J36" s="53"/>
      <c r="K36" s="5"/>
      <c r="L36" s="41"/>
      <c r="M36" s="41"/>
      <c r="N36" s="42"/>
      <c r="O36" s="5"/>
      <c r="P36" s="2"/>
      <c r="Q36" s="2"/>
      <c r="R36" s="118"/>
      <c r="S36" s="114"/>
      <c r="T36" s="118"/>
    </row>
    <row r="37" spans="1:20" s="38" customFormat="1" ht="25.35" customHeight="1" x14ac:dyDescent="0.15">
      <c r="A37" s="34">
        <f t="shared" si="13"/>
        <v>30</v>
      </c>
      <c r="B37" s="135" t="str">
        <f t="shared" si="14"/>
        <v/>
      </c>
      <c r="C37" s="40"/>
      <c r="D37" s="40"/>
      <c r="E37" s="136" t="str">
        <f>※編集不可※選択項目!$Q184</f>
        <v/>
      </c>
      <c r="F37" s="138" t="str">
        <f t="shared" si="11"/>
        <v/>
      </c>
      <c r="G37" s="137" t="str">
        <f t="shared" si="12"/>
        <v/>
      </c>
      <c r="H37" s="40"/>
      <c r="I37" s="40"/>
      <c r="J37" s="53"/>
      <c r="K37" s="5"/>
      <c r="L37" s="41"/>
      <c r="M37" s="41"/>
      <c r="N37" s="42"/>
      <c r="O37" s="5"/>
      <c r="P37" s="2"/>
      <c r="Q37" s="2"/>
      <c r="R37" s="118"/>
      <c r="S37" s="114"/>
      <c r="T37" s="118"/>
    </row>
    <row r="38" spans="1:20" s="38" customFormat="1" ht="25.35" customHeight="1" x14ac:dyDescent="0.15">
      <c r="A38" s="34">
        <f t="shared" si="13"/>
        <v>31</v>
      </c>
      <c r="B38" s="135" t="str">
        <f t="shared" si="14"/>
        <v/>
      </c>
      <c r="C38" s="40"/>
      <c r="D38" s="40"/>
      <c r="E38" s="136" t="str">
        <f>※編集不可※選択項目!$Q185</f>
        <v/>
      </c>
      <c r="F38" s="138" t="str">
        <f t="shared" si="11"/>
        <v/>
      </c>
      <c r="G38" s="137" t="str">
        <f t="shared" si="12"/>
        <v/>
      </c>
      <c r="H38" s="40"/>
      <c r="I38" s="40"/>
      <c r="J38" s="53"/>
      <c r="K38" s="5"/>
      <c r="L38" s="41"/>
      <c r="M38" s="41"/>
      <c r="N38" s="42"/>
      <c r="O38" s="5"/>
      <c r="P38" s="2"/>
      <c r="Q38" s="2"/>
      <c r="R38" s="118"/>
      <c r="S38" s="114"/>
      <c r="T38" s="118"/>
    </row>
    <row r="39" spans="1:20" s="38" customFormat="1" ht="25.35" customHeight="1" x14ac:dyDescent="0.15">
      <c r="A39" s="34">
        <f t="shared" si="13"/>
        <v>32</v>
      </c>
      <c r="B39" s="135" t="str">
        <f t="shared" si="14"/>
        <v/>
      </c>
      <c r="C39" s="40"/>
      <c r="D39" s="40"/>
      <c r="E39" s="136" t="str">
        <f>※編集不可※選択項目!$Q186</f>
        <v/>
      </c>
      <c r="F39" s="138" t="str">
        <f t="shared" si="11"/>
        <v/>
      </c>
      <c r="G39" s="137" t="str">
        <f t="shared" si="12"/>
        <v/>
      </c>
      <c r="H39" s="40"/>
      <c r="I39" s="40"/>
      <c r="J39" s="53"/>
      <c r="K39" s="5"/>
      <c r="L39" s="41"/>
      <c r="M39" s="41"/>
      <c r="N39" s="42"/>
      <c r="O39" s="5"/>
      <c r="P39" s="2"/>
      <c r="Q39" s="2"/>
      <c r="R39" s="118"/>
      <c r="S39" s="114"/>
      <c r="T39" s="118"/>
    </row>
    <row r="40" spans="1:20" s="38" customFormat="1" ht="25.35" customHeight="1" x14ac:dyDescent="0.15">
      <c r="A40" s="34">
        <f t="shared" si="13"/>
        <v>33</v>
      </c>
      <c r="B40" s="135" t="str">
        <f t="shared" si="14"/>
        <v/>
      </c>
      <c r="C40" s="40"/>
      <c r="D40" s="40"/>
      <c r="E40" s="136" t="str">
        <f>※編集不可※選択項目!$Q187</f>
        <v/>
      </c>
      <c r="F40" s="138" t="str">
        <f t="shared" si="11"/>
        <v/>
      </c>
      <c r="G40" s="137" t="str">
        <f t="shared" si="12"/>
        <v/>
      </c>
      <c r="H40" s="40"/>
      <c r="I40" s="40"/>
      <c r="J40" s="53"/>
      <c r="K40" s="5"/>
      <c r="L40" s="41"/>
      <c r="M40" s="41"/>
      <c r="N40" s="42"/>
      <c r="O40" s="5"/>
      <c r="P40" s="2"/>
      <c r="Q40" s="2"/>
      <c r="R40" s="118"/>
      <c r="S40" s="114"/>
      <c r="T40" s="118"/>
    </row>
    <row r="41" spans="1:20" s="38" customFormat="1" ht="25.35" customHeight="1" x14ac:dyDescent="0.15">
      <c r="A41" s="34">
        <f t="shared" si="13"/>
        <v>34</v>
      </c>
      <c r="B41" s="135" t="str">
        <f t="shared" si="14"/>
        <v/>
      </c>
      <c r="C41" s="40"/>
      <c r="D41" s="40"/>
      <c r="E41" s="136" t="str">
        <f>※編集不可※選択項目!$Q188</f>
        <v/>
      </c>
      <c r="F41" s="138" t="str">
        <f t="shared" si="11"/>
        <v/>
      </c>
      <c r="G41" s="137" t="str">
        <f t="shared" si="12"/>
        <v/>
      </c>
      <c r="H41" s="40"/>
      <c r="I41" s="40"/>
      <c r="J41" s="53"/>
      <c r="K41" s="5"/>
      <c r="L41" s="41"/>
      <c r="M41" s="41"/>
      <c r="N41" s="42"/>
      <c r="O41" s="5"/>
      <c r="P41" s="2"/>
      <c r="Q41" s="2"/>
      <c r="R41" s="118"/>
      <c r="S41" s="114"/>
      <c r="T41" s="118"/>
    </row>
    <row r="42" spans="1:20" s="38" customFormat="1" ht="25.35" customHeight="1" x14ac:dyDescent="0.15">
      <c r="A42" s="34">
        <f t="shared" si="13"/>
        <v>35</v>
      </c>
      <c r="B42" s="135" t="str">
        <f t="shared" si="14"/>
        <v/>
      </c>
      <c r="C42" s="40"/>
      <c r="D42" s="40"/>
      <c r="E42" s="136" t="str">
        <f>※編集不可※選択項目!$Q189</f>
        <v/>
      </c>
      <c r="F42" s="138" t="str">
        <f t="shared" si="11"/>
        <v/>
      </c>
      <c r="G42" s="137" t="str">
        <f t="shared" si="12"/>
        <v/>
      </c>
      <c r="H42" s="40"/>
      <c r="I42" s="40"/>
      <c r="J42" s="53"/>
      <c r="K42" s="5"/>
      <c r="L42" s="41"/>
      <c r="M42" s="41"/>
      <c r="N42" s="42"/>
      <c r="O42" s="5"/>
      <c r="P42" s="2"/>
      <c r="Q42" s="2"/>
      <c r="R42" s="118"/>
      <c r="S42" s="114"/>
      <c r="T42" s="118"/>
    </row>
    <row r="43" spans="1:20" s="38" customFormat="1" ht="25.35" customHeight="1" x14ac:dyDescent="0.15">
      <c r="A43" s="34">
        <f t="shared" si="13"/>
        <v>36</v>
      </c>
      <c r="B43" s="135" t="str">
        <f t="shared" si="14"/>
        <v/>
      </c>
      <c r="C43" s="40"/>
      <c r="D43" s="40"/>
      <c r="E43" s="136" t="str">
        <f>※編集不可※選択項目!$Q190</f>
        <v/>
      </c>
      <c r="F43" s="138" t="str">
        <f t="shared" si="11"/>
        <v/>
      </c>
      <c r="G43" s="137" t="str">
        <f t="shared" si="12"/>
        <v/>
      </c>
      <c r="H43" s="40"/>
      <c r="I43" s="40"/>
      <c r="J43" s="53"/>
      <c r="K43" s="5"/>
      <c r="L43" s="41"/>
      <c r="M43" s="41"/>
      <c r="N43" s="42"/>
      <c r="O43" s="5"/>
      <c r="P43" s="2"/>
      <c r="Q43" s="2"/>
      <c r="R43" s="118"/>
      <c r="S43" s="114"/>
      <c r="T43" s="118"/>
    </row>
    <row r="44" spans="1:20" s="38" customFormat="1" ht="25.35" customHeight="1" x14ac:dyDescent="0.15">
      <c r="A44" s="34">
        <f t="shared" si="13"/>
        <v>37</v>
      </c>
      <c r="B44" s="135" t="str">
        <f t="shared" si="14"/>
        <v/>
      </c>
      <c r="C44" s="40"/>
      <c r="D44" s="40"/>
      <c r="E44" s="136" t="str">
        <f>※編集不可※選択項目!$Q191</f>
        <v/>
      </c>
      <c r="F44" s="138" t="str">
        <f t="shared" si="11"/>
        <v/>
      </c>
      <c r="G44" s="137" t="str">
        <f t="shared" si="12"/>
        <v/>
      </c>
      <c r="H44" s="40"/>
      <c r="I44" s="40"/>
      <c r="J44" s="53"/>
      <c r="K44" s="5"/>
      <c r="L44" s="41"/>
      <c r="M44" s="41"/>
      <c r="N44" s="42"/>
      <c r="O44" s="5"/>
      <c r="P44" s="2"/>
      <c r="Q44" s="2"/>
      <c r="R44" s="118"/>
      <c r="S44" s="114"/>
      <c r="T44" s="118"/>
    </row>
    <row r="45" spans="1:20" s="38" customFormat="1" ht="25.35" customHeight="1" x14ac:dyDescent="0.15">
      <c r="A45" s="34">
        <f t="shared" si="13"/>
        <v>38</v>
      </c>
      <c r="B45" s="135" t="str">
        <f t="shared" si="14"/>
        <v/>
      </c>
      <c r="C45" s="40"/>
      <c r="D45" s="40"/>
      <c r="E45" s="136" t="str">
        <f>※編集不可※選択項目!$Q192</f>
        <v/>
      </c>
      <c r="F45" s="138" t="str">
        <f t="shared" si="11"/>
        <v/>
      </c>
      <c r="G45" s="137" t="str">
        <f t="shared" si="12"/>
        <v/>
      </c>
      <c r="H45" s="40"/>
      <c r="I45" s="40"/>
      <c r="J45" s="53"/>
      <c r="K45" s="5"/>
      <c r="L45" s="41"/>
      <c r="M45" s="41"/>
      <c r="N45" s="42"/>
      <c r="O45" s="5"/>
      <c r="P45" s="2"/>
      <c r="Q45" s="2"/>
      <c r="R45" s="118"/>
      <c r="S45" s="114"/>
      <c r="T45" s="118"/>
    </row>
    <row r="46" spans="1:20" s="38" customFormat="1" ht="25.35" customHeight="1" x14ac:dyDescent="0.15">
      <c r="A46" s="34">
        <f t="shared" si="13"/>
        <v>39</v>
      </c>
      <c r="B46" s="135" t="str">
        <f t="shared" si="14"/>
        <v/>
      </c>
      <c r="C46" s="40"/>
      <c r="D46" s="40"/>
      <c r="E46" s="136" t="str">
        <f>※編集不可※選択項目!$Q193</f>
        <v/>
      </c>
      <c r="F46" s="138" t="str">
        <f t="shared" si="11"/>
        <v/>
      </c>
      <c r="G46" s="137" t="str">
        <f t="shared" si="12"/>
        <v/>
      </c>
      <c r="H46" s="40"/>
      <c r="I46" s="40"/>
      <c r="J46" s="53"/>
      <c r="K46" s="5"/>
      <c r="L46" s="41"/>
      <c r="M46" s="41"/>
      <c r="N46" s="42"/>
      <c r="O46" s="5"/>
      <c r="P46" s="2"/>
      <c r="Q46" s="2"/>
      <c r="R46" s="118"/>
      <c r="S46" s="114"/>
      <c r="T46" s="118"/>
    </row>
    <row r="47" spans="1:20" s="38" customFormat="1" ht="25.35" customHeight="1" x14ac:dyDescent="0.15">
      <c r="A47" s="34">
        <f t="shared" si="13"/>
        <v>40</v>
      </c>
      <c r="B47" s="135" t="str">
        <f t="shared" si="14"/>
        <v/>
      </c>
      <c r="C47" s="40"/>
      <c r="D47" s="40"/>
      <c r="E47" s="136" t="str">
        <f>※編集不可※選択項目!$Q194</f>
        <v/>
      </c>
      <c r="F47" s="138" t="str">
        <f t="shared" si="11"/>
        <v/>
      </c>
      <c r="G47" s="137" t="str">
        <f t="shared" si="12"/>
        <v/>
      </c>
      <c r="H47" s="40"/>
      <c r="I47" s="40"/>
      <c r="J47" s="53"/>
      <c r="K47" s="5"/>
      <c r="L47" s="41"/>
      <c r="M47" s="41"/>
      <c r="N47" s="42"/>
      <c r="O47" s="5"/>
      <c r="P47" s="2"/>
      <c r="Q47" s="2"/>
      <c r="R47" s="118"/>
      <c r="S47" s="114"/>
      <c r="T47" s="118"/>
    </row>
    <row r="48" spans="1:20" s="38" customFormat="1" ht="25.35" customHeight="1" x14ac:dyDescent="0.15">
      <c r="A48" s="34">
        <f t="shared" si="13"/>
        <v>41</v>
      </c>
      <c r="B48" s="135" t="str">
        <f t="shared" si="14"/>
        <v/>
      </c>
      <c r="C48" s="40"/>
      <c r="D48" s="40"/>
      <c r="E48" s="136" t="str">
        <f>※編集不可※選択項目!$Q195</f>
        <v/>
      </c>
      <c r="F48" s="138" t="str">
        <f t="shared" si="11"/>
        <v/>
      </c>
      <c r="G48" s="137" t="str">
        <f t="shared" si="12"/>
        <v/>
      </c>
      <c r="H48" s="40"/>
      <c r="I48" s="40"/>
      <c r="J48" s="53"/>
      <c r="K48" s="5"/>
      <c r="L48" s="41"/>
      <c r="M48" s="41"/>
      <c r="N48" s="42"/>
      <c r="O48" s="5"/>
      <c r="P48" s="2"/>
      <c r="Q48" s="2"/>
      <c r="R48" s="118"/>
      <c r="S48" s="114"/>
      <c r="T48" s="118"/>
    </row>
    <row r="49" spans="1:20" s="38" customFormat="1" ht="25.35" customHeight="1" x14ac:dyDescent="0.15">
      <c r="A49" s="34">
        <f t="shared" si="13"/>
        <v>42</v>
      </c>
      <c r="B49" s="135" t="str">
        <f t="shared" si="14"/>
        <v/>
      </c>
      <c r="C49" s="40"/>
      <c r="D49" s="40"/>
      <c r="E49" s="136" t="str">
        <f>※編集不可※選択項目!$Q196</f>
        <v/>
      </c>
      <c r="F49" s="138" t="str">
        <f t="shared" si="11"/>
        <v/>
      </c>
      <c r="G49" s="137" t="str">
        <f t="shared" si="12"/>
        <v/>
      </c>
      <c r="H49" s="40"/>
      <c r="I49" s="40"/>
      <c r="J49" s="53"/>
      <c r="K49" s="5"/>
      <c r="L49" s="41"/>
      <c r="M49" s="41"/>
      <c r="N49" s="42"/>
      <c r="O49" s="5"/>
      <c r="P49" s="2"/>
      <c r="Q49" s="2"/>
      <c r="R49" s="118"/>
      <c r="S49" s="114"/>
      <c r="T49" s="118"/>
    </row>
    <row r="50" spans="1:20" s="38" customFormat="1" ht="25.35" customHeight="1" x14ac:dyDescent="0.15">
      <c r="A50" s="34">
        <f t="shared" si="13"/>
        <v>43</v>
      </c>
      <c r="B50" s="135" t="str">
        <f t="shared" si="14"/>
        <v/>
      </c>
      <c r="C50" s="40"/>
      <c r="D50" s="40"/>
      <c r="E50" s="136" t="str">
        <f>※編集不可※選択項目!$Q197</f>
        <v/>
      </c>
      <c r="F50" s="138" t="str">
        <f t="shared" si="11"/>
        <v/>
      </c>
      <c r="G50" s="137" t="str">
        <f t="shared" si="12"/>
        <v/>
      </c>
      <c r="H50" s="40"/>
      <c r="I50" s="40"/>
      <c r="J50" s="53"/>
      <c r="K50" s="5"/>
      <c r="L50" s="41"/>
      <c r="M50" s="41"/>
      <c r="N50" s="42"/>
      <c r="O50" s="5"/>
      <c r="P50" s="2"/>
      <c r="Q50" s="2"/>
      <c r="R50" s="118"/>
      <c r="S50" s="114"/>
      <c r="T50" s="118"/>
    </row>
    <row r="51" spans="1:20" s="38" customFormat="1" ht="25.35" customHeight="1" x14ac:dyDescent="0.15">
      <c r="A51" s="34">
        <f t="shared" si="13"/>
        <v>44</v>
      </c>
      <c r="B51" s="135" t="str">
        <f t="shared" si="14"/>
        <v/>
      </c>
      <c r="C51" s="40"/>
      <c r="D51" s="40"/>
      <c r="E51" s="136" t="str">
        <f>※編集不可※選択項目!$Q198</f>
        <v/>
      </c>
      <c r="F51" s="138" t="str">
        <f t="shared" si="11"/>
        <v/>
      </c>
      <c r="G51" s="137" t="str">
        <f t="shared" si="12"/>
        <v/>
      </c>
      <c r="H51" s="40"/>
      <c r="I51" s="40"/>
      <c r="J51" s="53"/>
      <c r="K51" s="5"/>
      <c r="L51" s="41"/>
      <c r="M51" s="41"/>
      <c r="N51" s="42"/>
      <c r="O51" s="5"/>
      <c r="P51" s="2"/>
      <c r="Q51" s="2"/>
      <c r="R51" s="118"/>
      <c r="S51" s="114"/>
      <c r="T51" s="118"/>
    </row>
    <row r="52" spans="1:20" s="38" customFormat="1" ht="25.35" customHeight="1" x14ac:dyDescent="0.15">
      <c r="A52" s="34">
        <f t="shared" si="13"/>
        <v>45</v>
      </c>
      <c r="B52" s="135" t="str">
        <f t="shared" si="14"/>
        <v/>
      </c>
      <c r="C52" s="40"/>
      <c r="D52" s="40"/>
      <c r="E52" s="136" t="str">
        <f>※編集不可※選択項目!$Q199</f>
        <v/>
      </c>
      <c r="F52" s="138" t="str">
        <f t="shared" si="11"/>
        <v/>
      </c>
      <c r="G52" s="137" t="str">
        <f t="shared" si="12"/>
        <v/>
      </c>
      <c r="H52" s="40"/>
      <c r="I52" s="40"/>
      <c r="J52" s="53"/>
      <c r="K52" s="5"/>
      <c r="L52" s="41"/>
      <c r="M52" s="41"/>
      <c r="N52" s="42"/>
      <c r="O52" s="5"/>
      <c r="P52" s="2"/>
      <c r="Q52" s="2"/>
      <c r="R52" s="118"/>
      <c r="S52" s="114"/>
      <c r="T52" s="118"/>
    </row>
    <row r="53" spans="1:20" s="38" customFormat="1" ht="25.35" customHeight="1" x14ac:dyDescent="0.15">
      <c r="A53" s="34">
        <f t="shared" si="13"/>
        <v>46</v>
      </c>
      <c r="B53" s="135" t="str">
        <f t="shared" si="14"/>
        <v/>
      </c>
      <c r="C53" s="40"/>
      <c r="D53" s="40"/>
      <c r="E53" s="136" t="str">
        <f>※編集不可※選択項目!$Q200</f>
        <v/>
      </c>
      <c r="F53" s="138" t="str">
        <f t="shared" si="11"/>
        <v/>
      </c>
      <c r="G53" s="137" t="str">
        <f t="shared" si="12"/>
        <v/>
      </c>
      <c r="H53" s="40"/>
      <c r="I53" s="40"/>
      <c r="J53" s="53"/>
      <c r="K53" s="5"/>
      <c r="L53" s="41"/>
      <c r="M53" s="41"/>
      <c r="N53" s="42"/>
      <c r="O53" s="5"/>
      <c r="P53" s="2"/>
      <c r="Q53" s="2"/>
      <c r="R53" s="118"/>
      <c r="S53" s="114"/>
      <c r="T53" s="118"/>
    </row>
    <row r="54" spans="1:20" s="38" customFormat="1" ht="25.35" customHeight="1" x14ac:dyDescent="0.15">
      <c r="A54" s="34">
        <f t="shared" si="13"/>
        <v>47</v>
      </c>
      <c r="B54" s="135" t="str">
        <f t="shared" si="14"/>
        <v/>
      </c>
      <c r="C54" s="40"/>
      <c r="D54" s="40"/>
      <c r="E54" s="136" t="str">
        <f>※編集不可※選択項目!$Q201</f>
        <v/>
      </c>
      <c r="F54" s="138" t="str">
        <f t="shared" si="11"/>
        <v/>
      </c>
      <c r="G54" s="137" t="str">
        <f t="shared" si="12"/>
        <v/>
      </c>
      <c r="H54" s="40"/>
      <c r="I54" s="40"/>
      <c r="J54" s="53"/>
      <c r="K54" s="5"/>
      <c r="L54" s="41"/>
      <c r="M54" s="41"/>
      <c r="N54" s="42"/>
      <c r="O54" s="5"/>
      <c r="P54" s="2"/>
      <c r="Q54" s="2"/>
      <c r="R54" s="118"/>
      <c r="S54" s="114"/>
      <c r="T54" s="118"/>
    </row>
    <row r="55" spans="1:20" s="38" customFormat="1" ht="25.35" customHeight="1" x14ac:dyDescent="0.15">
      <c r="A55" s="34">
        <f t="shared" si="13"/>
        <v>48</v>
      </c>
      <c r="B55" s="135" t="str">
        <f t="shared" si="14"/>
        <v/>
      </c>
      <c r="C55" s="40"/>
      <c r="D55" s="40"/>
      <c r="E55" s="136" t="str">
        <f>※編集不可※選択項目!$Q202</f>
        <v/>
      </c>
      <c r="F55" s="138" t="str">
        <f t="shared" si="11"/>
        <v/>
      </c>
      <c r="G55" s="137" t="str">
        <f t="shared" si="12"/>
        <v/>
      </c>
      <c r="H55" s="40"/>
      <c r="I55" s="40"/>
      <c r="J55" s="53"/>
      <c r="K55" s="5"/>
      <c r="L55" s="41"/>
      <c r="M55" s="41"/>
      <c r="N55" s="42"/>
      <c r="O55" s="5"/>
      <c r="P55" s="2"/>
      <c r="Q55" s="2"/>
      <c r="R55" s="118"/>
      <c r="S55" s="114"/>
      <c r="T55" s="118"/>
    </row>
    <row r="56" spans="1:20" s="38" customFormat="1" ht="25.35" customHeight="1" x14ac:dyDescent="0.15">
      <c r="A56" s="34">
        <f t="shared" si="13"/>
        <v>49</v>
      </c>
      <c r="B56" s="135" t="str">
        <f t="shared" si="14"/>
        <v/>
      </c>
      <c r="C56" s="40"/>
      <c r="D56" s="40"/>
      <c r="E56" s="136" t="str">
        <f>※編集不可※選択項目!$Q203</f>
        <v/>
      </c>
      <c r="F56" s="138" t="str">
        <f t="shared" si="11"/>
        <v/>
      </c>
      <c r="G56" s="137" t="str">
        <f t="shared" si="12"/>
        <v/>
      </c>
      <c r="H56" s="40"/>
      <c r="I56" s="40"/>
      <c r="J56" s="53"/>
      <c r="K56" s="5"/>
      <c r="L56" s="41"/>
      <c r="M56" s="41"/>
      <c r="N56" s="42"/>
      <c r="O56" s="5"/>
      <c r="P56" s="2"/>
      <c r="Q56" s="2"/>
      <c r="R56" s="118"/>
      <c r="S56" s="114"/>
      <c r="T56" s="118"/>
    </row>
    <row r="57" spans="1:20" s="38" customFormat="1" ht="25.35" customHeight="1" x14ac:dyDescent="0.15">
      <c r="A57" s="34">
        <f t="shared" si="13"/>
        <v>50</v>
      </c>
      <c r="B57" s="135" t="str">
        <f t="shared" si="14"/>
        <v/>
      </c>
      <c r="C57" s="40"/>
      <c r="D57" s="40"/>
      <c r="E57" s="136" t="str">
        <f>※編集不可※選択項目!$Q204</f>
        <v/>
      </c>
      <c r="F57" s="138" t="str">
        <f t="shared" si="11"/>
        <v/>
      </c>
      <c r="G57" s="137" t="str">
        <f t="shared" si="12"/>
        <v/>
      </c>
      <c r="H57" s="40"/>
      <c r="I57" s="40"/>
      <c r="J57" s="53"/>
      <c r="K57" s="5"/>
      <c r="L57" s="41"/>
      <c r="M57" s="41"/>
      <c r="N57" s="42"/>
      <c r="O57" s="5"/>
      <c r="P57" s="2"/>
      <c r="Q57" s="2"/>
      <c r="R57" s="118"/>
      <c r="S57" s="114"/>
      <c r="T57" s="118"/>
    </row>
    <row r="58" spans="1:20" s="38" customFormat="1" ht="25.35" customHeight="1" x14ac:dyDescent="0.15">
      <c r="A58" s="34">
        <f t="shared" si="13"/>
        <v>51</v>
      </c>
      <c r="B58" s="135" t="str">
        <f t="shared" si="14"/>
        <v/>
      </c>
      <c r="C58" s="40"/>
      <c r="D58" s="40"/>
      <c r="E58" s="136" t="str">
        <f>※編集不可※選択項目!$Q205</f>
        <v/>
      </c>
      <c r="F58" s="138" t="str">
        <f t="shared" si="11"/>
        <v/>
      </c>
      <c r="G58" s="137" t="str">
        <f t="shared" si="12"/>
        <v/>
      </c>
      <c r="H58" s="40"/>
      <c r="I58" s="40"/>
      <c r="J58" s="53"/>
      <c r="K58" s="5"/>
      <c r="L58" s="41"/>
      <c r="M58" s="41"/>
      <c r="N58" s="42"/>
      <c r="O58" s="5"/>
      <c r="P58" s="2"/>
      <c r="Q58" s="2"/>
      <c r="R58" s="118"/>
      <c r="S58" s="114"/>
      <c r="T58" s="118"/>
    </row>
    <row r="59" spans="1:20" s="38" customFormat="1" ht="25.35" customHeight="1" x14ac:dyDescent="0.15">
      <c r="A59" s="34">
        <f t="shared" si="13"/>
        <v>52</v>
      </c>
      <c r="B59" s="135" t="str">
        <f t="shared" si="14"/>
        <v/>
      </c>
      <c r="C59" s="40"/>
      <c r="D59" s="40"/>
      <c r="E59" s="136" t="str">
        <f>※編集不可※選択項目!$Q206</f>
        <v/>
      </c>
      <c r="F59" s="138" t="str">
        <f t="shared" si="11"/>
        <v/>
      </c>
      <c r="G59" s="137" t="str">
        <f t="shared" si="12"/>
        <v/>
      </c>
      <c r="H59" s="40"/>
      <c r="I59" s="40"/>
      <c r="J59" s="53"/>
      <c r="K59" s="5"/>
      <c r="L59" s="41"/>
      <c r="M59" s="41"/>
      <c r="N59" s="42"/>
      <c r="O59" s="5"/>
      <c r="P59" s="2"/>
      <c r="Q59" s="2"/>
      <c r="R59" s="118"/>
      <c r="S59" s="114"/>
      <c r="T59" s="118"/>
    </row>
    <row r="60" spans="1:20" s="38" customFormat="1" ht="25.35" customHeight="1" x14ac:dyDescent="0.15">
      <c r="A60" s="34">
        <f t="shared" si="13"/>
        <v>53</v>
      </c>
      <c r="B60" s="135" t="str">
        <f t="shared" si="14"/>
        <v/>
      </c>
      <c r="C60" s="40"/>
      <c r="D60" s="40"/>
      <c r="E60" s="136" t="str">
        <f>※編集不可※選択項目!$Q207</f>
        <v/>
      </c>
      <c r="F60" s="138" t="str">
        <f t="shared" si="11"/>
        <v/>
      </c>
      <c r="G60" s="137" t="str">
        <f t="shared" si="12"/>
        <v/>
      </c>
      <c r="H60" s="40"/>
      <c r="I60" s="40"/>
      <c r="J60" s="53"/>
      <c r="K60" s="5"/>
      <c r="L60" s="41"/>
      <c r="M60" s="41"/>
      <c r="N60" s="42"/>
      <c r="O60" s="5"/>
      <c r="P60" s="2"/>
      <c r="Q60" s="2"/>
      <c r="R60" s="118"/>
      <c r="S60" s="114"/>
      <c r="T60" s="118"/>
    </row>
    <row r="61" spans="1:20" s="38" customFormat="1" ht="25.35" customHeight="1" x14ac:dyDescent="0.15">
      <c r="A61" s="34">
        <f t="shared" si="13"/>
        <v>54</v>
      </c>
      <c r="B61" s="135" t="str">
        <f t="shared" si="14"/>
        <v/>
      </c>
      <c r="C61" s="40"/>
      <c r="D61" s="40"/>
      <c r="E61" s="136" t="str">
        <f>※編集不可※選択項目!$Q208</f>
        <v/>
      </c>
      <c r="F61" s="138" t="str">
        <f t="shared" si="11"/>
        <v/>
      </c>
      <c r="G61" s="137" t="str">
        <f t="shared" si="12"/>
        <v/>
      </c>
      <c r="H61" s="40"/>
      <c r="I61" s="40"/>
      <c r="J61" s="53"/>
      <c r="K61" s="5"/>
      <c r="L61" s="41"/>
      <c r="M61" s="41"/>
      <c r="N61" s="42"/>
      <c r="O61" s="5"/>
      <c r="P61" s="2"/>
      <c r="Q61" s="2"/>
      <c r="R61" s="118"/>
      <c r="S61" s="114"/>
      <c r="T61" s="118"/>
    </row>
    <row r="62" spans="1:20" s="38" customFormat="1" ht="25.35" customHeight="1" x14ac:dyDescent="0.15">
      <c r="A62" s="34">
        <f t="shared" si="13"/>
        <v>55</v>
      </c>
      <c r="B62" s="135" t="str">
        <f t="shared" si="14"/>
        <v/>
      </c>
      <c r="C62" s="40"/>
      <c r="D62" s="40"/>
      <c r="E62" s="136" t="str">
        <f>※編集不可※選択項目!$Q209</f>
        <v/>
      </c>
      <c r="F62" s="138" t="str">
        <f t="shared" si="11"/>
        <v/>
      </c>
      <c r="G62" s="137" t="str">
        <f t="shared" si="12"/>
        <v/>
      </c>
      <c r="H62" s="40"/>
      <c r="I62" s="40"/>
      <c r="J62" s="53"/>
      <c r="K62" s="5"/>
      <c r="L62" s="41"/>
      <c r="M62" s="41"/>
      <c r="N62" s="42"/>
      <c r="O62" s="5"/>
      <c r="P62" s="2"/>
      <c r="Q62" s="2"/>
      <c r="R62" s="118"/>
      <c r="S62" s="114"/>
      <c r="T62" s="118"/>
    </row>
    <row r="63" spans="1:20" s="38" customFormat="1" ht="25.35" customHeight="1" x14ac:dyDescent="0.15">
      <c r="A63" s="34">
        <f t="shared" si="13"/>
        <v>56</v>
      </c>
      <c r="B63" s="135" t="str">
        <f t="shared" si="14"/>
        <v/>
      </c>
      <c r="C63" s="40"/>
      <c r="D63" s="40"/>
      <c r="E63" s="136" t="str">
        <f>※編集不可※選択項目!$Q210</f>
        <v/>
      </c>
      <c r="F63" s="138" t="str">
        <f t="shared" si="11"/>
        <v/>
      </c>
      <c r="G63" s="137" t="str">
        <f t="shared" si="12"/>
        <v/>
      </c>
      <c r="H63" s="40"/>
      <c r="I63" s="40"/>
      <c r="J63" s="53"/>
      <c r="K63" s="5"/>
      <c r="L63" s="41"/>
      <c r="M63" s="41"/>
      <c r="N63" s="42"/>
      <c r="O63" s="5"/>
      <c r="P63" s="2"/>
      <c r="Q63" s="2"/>
      <c r="R63" s="118"/>
      <c r="S63" s="114"/>
      <c r="T63" s="118"/>
    </row>
    <row r="64" spans="1:20" s="38" customFormat="1" ht="25.35" customHeight="1" x14ac:dyDescent="0.15">
      <c r="A64" s="34">
        <f t="shared" si="13"/>
        <v>57</v>
      </c>
      <c r="B64" s="135" t="str">
        <f t="shared" si="14"/>
        <v/>
      </c>
      <c r="C64" s="40"/>
      <c r="D64" s="40"/>
      <c r="E64" s="136" t="str">
        <f>※編集不可※選択項目!$Q211</f>
        <v/>
      </c>
      <c r="F64" s="138" t="str">
        <f t="shared" si="11"/>
        <v/>
      </c>
      <c r="G64" s="137" t="str">
        <f t="shared" si="12"/>
        <v/>
      </c>
      <c r="H64" s="40"/>
      <c r="I64" s="40"/>
      <c r="J64" s="53"/>
      <c r="K64" s="5"/>
      <c r="L64" s="41"/>
      <c r="M64" s="41"/>
      <c r="N64" s="42"/>
      <c r="O64" s="5"/>
      <c r="P64" s="2"/>
      <c r="Q64" s="2"/>
      <c r="R64" s="118"/>
      <c r="S64" s="114"/>
      <c r="T64" s="118"/>
    </row>
    <row r="65" spans="1:20" s="38" customFormat="1" ht="25.35" customHeight="1" x14ac:dyDescent="0.15">
      <c r="A65" s="34">
        <f t="shared" si="13"/>
        <v>58</v>
      </c>
      <c r="B65" s="135" t="str">
        <f t="shared" si="14"/>
        <v/>
      </c>
      <c r="C65" s="40"/>
      <c r="D65" s="40"/>
      <c r="E65" s="136" t="str">
        <f>※編集不可※選択項目!$Q212</f>
        <v/>
      </c>
      <c r="F65" s="138" t="str">
        <f t="shared" si="11"/>
        <v/>
      </c>
      <c r="G65" s="137" t="str">
        <f t="shared" si="12"/>
        <v/>
      </c>
      <c r="H65" s="40"/>
      <c r="I65" s="40"/>
      <c r="J65" s="53"/>
      <c r="K65" s="5"/>
      <c r="L65" s="41"/>
      <c r="M65" s="41"/>
      <c r="N65" s="42"/>
      <c r="O65" s="5"/>
      <c r="P65" s="2"/>
      <c r="Q65" s="2"/>
      <c r="R65" s="118"/>
      <c r="S65" s="114"/>
      <c r="T65" s="118"/>
    </row>
    <row r="66" spans="1:20" s="38" customFormat="1" ht="25.35" customHeight="1" x14ac:dyDescent="0.15">
      <c r="A66" s="34">
        <f t="shared" si="13"/>
        <v>59</v>
      </c>
      <c r="B66" s="135" t="str">
        <f t="shared" si="14"/>
        <v/>
      </c>
      <c r="C66" s="40"/>
      <c r="D66" s="40"/>
      <c r="E66" s="136" t="str">
        <f>※編集不可※選択項目!$Q213</f>
        <v/>
      </c>
      <c r="F66" s="138" t="str">
        <f t="shared" si="11"/>
        <v/>
      </c>
      <c r="G66" s="137" t="str">
        <f t="shared" si="12"/>
        <v/>
      </c>
      <c r="H66" s="40"/>
      <c r="I66" s="40"/>
      <c r="J66" s="53"/>
      <c r="K66" s="5"/>
      <c r="L66" s="41"/>
      <c r="M66" s="41"/>
      <c r="N66" s="42"/>
      <c r="O66" s="5"/>
      <c r="P66" s="2"/>
      <c r="Q66" s="2"/>
      <c r="R66" s="118"/>
      <c r="S66" s="114"/>
      <c r="T66" s="118"/>
    </row>
    <row r="67" spans="1:20" s="38" customFormat="1" ht="25.35" customHeight="1" x14ac:dyDescent="0.15">
      <c r="A67" s="34">
        <f t="shared" si="13"/>
        <v>60</v>
      </c>
      <c r="B67" s="135" t="str">
        <f t="shared" si="14"/>
        <v/>
      </c>
      <c r="C67" s="40"/>
      <c r="D67" s="40"/>
      <c r="E67" s="136" t="str">
        <f>※編集不可※選択項目!$Q214</f>
        <v/>
      </c>
      <c r="F67" s="138" t="str">
        <f t="shared" si="11"/>
        <v/>
      </c>
      <c r="G67" s="137" t="str">
        <f t="shared" si="12"/>
        <v/>
      </c>
      <c r="H67" s="40"/>
      <c r="I67" s="40"/>
      <c r="J67" s="53"/>
      <c r="K67" s="5"/>
      <c r="L67" s="41"/>
      <c r="M67" s="41"/>
      <c r="N67" s="42"/>
      <c r="O67" s="5"/>
      <c r="P67" s="2"/>
      <c r="Q67" s="2"/>
      <c r="R67" s="118"/>
      <c r="S67" s="114"/>
      <c r="T67" s="118"/>
    </row>
    <row r="68" spans="1:20" s="38" customFormat="1" ht="25.35" customHeight="1" x14ac:dyDescent="0.15">
      <c r="A68" s="34">
        <f t="shared" si="13"/>
        <v>61</v>
      </c>
      <c r="B68" s="135" t="str">
        <f t="shared" si="14"/>
        <v/>
      </c>
      <c r="C68" s="40"/>
      <c r="D68" s="40"/>
      <c r="E68" s="136" t="str">
        <f>※編集不可※選択項目!$Q215</f>
        <v/>
      </c>
      <c r="F68" s="138" t="str">
        <f t="shared" si="11"/>
        <v/>
      </c>
      <c r="G68" s="137" t="str">
        <f t="shared" si="12"/>
        <v/>
      </c>
      <c r="H68" s="40"/>
      <c r="I68" s="40"/>
      <c r="J68" s="53"/>
      <c r="K68" s="5"/>
      <c r="L68" s="41"/>
      <c r="M68" s="41"/>
      <c r="N68" s="42"/>
      <c r="O68" s="5"/>
      <c r="P68" s="2"/>
      <c r="Q68" s="2"/>
      <c r="R68" s="118"/>
      <c r="S68" s="114"/>
      <c r="T68" s="118"/>
    </row>
    <row r="69" spans="1:20" s="38" customFormat="1" ht="25.35" customHeight="1" x14ac:dyDescent="0.15">
      <c r="A69" s="34">
        <f t="shared" si="13"/>
        <v>62</v>
      </c>
      <c r="B69" s="135" t="str">
        <f t="shared" si="14"/>
        <v/>
      </c>
      <c r="C69" s="40"/>
      <c r="D69" s="40"/>
      <c r="E69" s="136" t="str">
        <f>※編集不可※選択項目!$Q216</f>
        <v/>
      </c>
      <c r="F69" s="138" t="str">
        <f t="shared" si="11"/>
        <v/>
      </c>
      <c r="G69" s="137" t="str">
        <f t="shared" si="12"/>
        <v/>
      </c>
      <c r="H69" s="40"/>
      <c r="I69" s="40"/>
      <c r="J69" s="53"/>
      <c r="K69" s="5"/>
      <c r="L69" s="41"/>
      <c r="M69" s="41"/>
      <c r="N69" s="42"/>
      <c r="O69" s="5"/>
      <c r="P69" s="2"/>
      <c r="Q69" s="2"/>
      <c r="R69" s="118"/>
      <c r="S69" s="114"/>
      <c r="T69" s="118"/>
    </row>
    <row r="70" spans="1:20" s="38" customFormat="1" ht="25.35" customHeight="1" x14ac:dyDescent="0.15">
      <c r="A70" s="34">
        <f t="shared" si="13"/>
        <v>63</v>
      </c>
      <c r="B70" s="135" t="str">
        <f t="shared" si="14"/>
        <v/>
      </c>
      <c r="C70" s="40"/>
      <c r="D70" s="40"/>
      <c r="E70" s="136" t="str">
        <f>※編集不可※選択項目!$Q217</f>
        <v/>
      </c>
      <c r="F70" s="138" t="str">
        <f t="shared" si="11"/>
        <v/>
      </c>
      <c r="G70" s="137" t="str">
        <f t="shared" si="12"/>
        <v/>
      </c>
      <c r="H70" s="40"/>
      <c r="I70" s="40"/>
      <c r="J70" s="53"/>
      <c r="K70" s="5"/>
      <c r="L70" s="41"/>
      <c r="M70" s="41"/>
      <c r="N70" s="42"/>
      <c r="O70" s="5"/>
      <c r="P70" s="2"/>
      <c r="Q70" s="2"/>
      <c r="R70" s="118"/>
      <c r="S70" s="114"/>
      <c r="T70" s="118"/>
    </row>
    <row r="71" spans="1:20" s="38" customFormat="1" ht="25.35" customHeight="1" x14ac:dyDescent="0.15">
      <c r="A71" s="34">
        <f t="shared" si="13"/>
        <v>64</v>
      </c>
      <c r="B71" s="135" t="str">
        <f t="shared" si="14"/>
        <v/>
      </c>
      <c r="C71" s="40"/>
      <c r="D71" s="40"/>
      <c r="E71" s="136" t="str">
        <f>※編集不可※選択項目!$Q218</f>
        <v/>
      </c>
      <c r="F71" s="138" t="str">
        <f t="shared" si="11"/>
        <v/>
      </c>
      <c r="G71" s="137" t="str">
        <f t="shared" si="12"/>
        <v/>
      </c>
      <c r="H71" s="40"/>
      <c r="I71" s="40"/>
      <c r="J71" s="53"/>
      <c r="K71" s="5"/>
      <c r="L71" s="41"/>
      <c r="M71" s="41"/>
      <c r="N71" s="42"/>
      <c r="O71" s="5"/>
      <c r="P71" s="2"/>
      <c r="Q71" s="2"/>
      <c r="R71" s="118"/>
      <c r="S71" s="114"/>
      <c r="T71" s="118"/>
    </row>
    <row r="72" spans="1:20" s="38" customFormat="1" ht="25.35" customHeight="1" x14ac:dyDescent="0.15">
      <c r="A72" s="34">
        <f t="shared" si="13"/>
        <v>65</v>
      </c>
      <c r="B72" s="135" t="str">
        <f t="shared" si="14"/>
        <v/>
      </c>
      <c r="C72" s="40"/>
      <c r="D72" s="40"/>
      <c r="E72" s="136" t="str">
        <f>※編集不可※選択項目!$Q219</f>
        <v/>
      </c>
      <c r="F72" s="138" t="str">
        <f t="shared" ref="F72:F135" si="15">IF($C$2="","",IF($C72="","",$C$2))</f>
        <v/>
      </c>
      <c r="G72" s="137" t="str">
        <f t="shared" ref="G72:G135" si="16">IF($E$2="","",IF($C72="","",$E$2))</f>
        <v/>
      </c>
      <c r="H72" s="40"/>
      <c r="I72" s="40"/>
      <c r="J72" s="53"/>
      <c r="K72" s="5"/>
      <c r="L72" s="41"/>
      <c r="M72" s="41"/>
      <c r="N72" s="42"/>
      <c r="O72" s="5"/>
      <c r="P72" s="2"/>
      <c r="Q72" s="2"/>
      <c r="R72" s="118"/>
      <c r="S72" s="114"/>
      <c r="T72" s="118"/>
    </row>
    <row r="73" spans="1:20" s="38" customFormat="1" ht="25.35" customHeight="1" x14ac:dyDescent="0.15">
      <c r="A73" s="34">
        <f t="shared" ref="A73:A136" si="17">ROW()-7</f>
        <v>66</v>
      </c>
      <c r="B73" s="135" t="str">
        <f t="shared" ref="B73:B136" si="18">IF($C73="","","断熱材")</f>
        <v/>
      </c>
      <c r="C73" s="40"/>
      <c r="D73" s="40"/>
      <c r="E73" s="136" t="str">
        <f>※編集不可※選択項目!$Q220</f>
        <v/>
      </c>
      <c r="F73" s="138" t="str">
        <f t="shared" si="15"/>
        <v/>
      </c>
      <c r="G73" s="137" t="str">
        <f t="shared" si="16"/>
        <v/>
      </c>
      <c r="H73" s="40"/>
      <c r="I73" s="40"/>
      <c r="J73" s="53"/>
      <c r="K73" s="5"/>
      <c r="L73" s="41"/>
      <c r="M73" s="41"/>
      <c r="N73" s="42"/>
      <c r="O73" s="5"/>
      <c r="P73" s="2"/>
      <c r="Q73" s="2"/>
      <c r="R73" s="118"/>
      <c r="S73" s="114"/>
      <c r="T73" s="118"/>
    </row>
    <row r="74" spans="1:20" s="38" customFormat="1" ht="25.35" customHeight="1" x14ac:dyDescent="0.15">
      <c r="A74" s="34">
        <f t="shared" si="17"/>
        <v>67</v>
      </c>
      <c r="B74" s="135" t="str">
        <f t="shared" si="18"/>
        <v/>
      </c>
      <c r="C74" s="40"/>
      <c r="D74" s="40"/>
      <c r="E74" s="136" t="str">
        <f>※編集不可※選択項目!$Q221</f>
        <v/>
      </c>
      <c r="F74" s="138" t="str">
        <f t="shared" si="15"/>
        <v/>
      </c>
      <c r="G74" s="137" t="str">
        <f t="shared" si="16"/>
        <v/>
      </c>
      <c r="H74" s="40"/>
      <c r="I74" s="40"/>
      <c r="J74" s="53"/>
      <c r="K74" s="5"/>
      <c r="L74" s="41"/>
      <c r="M74" s="41"/>
      <c r="N74" s="42"/>
      <c r="O74" s="5"/>
      <c r="P74" s="2"/>
      <c r="Q74" s="2"/>
      <c r="R74" s="118"/>
      <c r="S74" s="114"/>
      <c r="T74" s="118"/>
    </row>
    <row r="75" spans="1:20" s="38" customFormat="1" ht="25.35" customHeight="1" x14ac:dyDescent="0.15">
      <c r="A75" s="34">
        <f t="shared" si="17"/>
        <v>68</v>
      </c>
      <c r="B75" s="135" t="str">
        <f t="shared" si="18"/>
        <v/>
      </c>
      <c r="C75" s="40"/>
      <c r="D75" s="40"/>
      <c r="E75" s="136" t="str">
        <f>※編集不可※選択項目!$Q222</f>
        <v/>
      </c>
      <c r="F75" s="138" t="str">
        <f t="shared" si="15"/>
        <v/>
      </c>
      <c r="G75" s="137" t="str">
        <f t="shared" si="16"/>
        <v/>
      </c>
      <c r="H75" s="40"/>
      <c r="I75" s="40"/>
      <c r="J75" s="53"/>
      <c r="K75" s="5"/>
      <c r="L75" s="41"/>
      <c r="M75" s="41"/>
      <c r="N75" s="42"/>
      <c r="O75" s="5"/>
      <c r="P75" s="2"/>
      <c r="Q75" s="2"/>
      <c r="R75" s="118"/>
      <c r="S75" s="114"/>
      <c r="T75" s="118"/>
    </row>
    <row r="76" spans="1:20" s="38" customFormat="1" ht="25.35" customHeight="1" x14ac:dyDescent="0.15">
      <c r="A76" s="34">
        <f t="shared" si="17"/>
        <v>69</v>
      </c>
      <c r="B76" s="135" t="str">
        <f t="shared" si="18"/>
        <v/>
      </c>
      <c r="C76" s="40"/>
      <c r="D76" s="40"/>
      <c r="E76" s="136" t="str">
        <f>※編集不可※選択項目!$Q223</f>
        <v/>
      </c>
      <c r="F76" s="138" t="str">
        <f t="shared" si="15"/>
        <v/>
      </c>
      <c r="G76" s="137" t="str">
        <f t="shared" si="16"/>
        <v/>
      </c>
      <c r="H76" s="40"/>
      <c r="I76" s="40"/>
      <c r="J76" s="53"/>
      <c r="K76" s="5"/>
      <c r="L76" s="41"/>
      <c r="M76" s="41"/>
      <c r="N76" s="42"/>
      <c r="O76" s="5"/>
      <c r="P76" s="2"/>
      <c r="Q76" s="2"/>
      <c r="R76" s="118"/>
      <c r="S76" s="114"/>
      <c r="T76" s="118"/>
    </row>
    <row r="77" spans="1:20" s="38" customFormat="1" ht="25.35" customHeight="1" x14ac:dyDescent="0.15">
      <c r="A77" s="34">
        <f t="shared" si="17"/>
        <v>70</v>
      </c>
      <c r="B77" s="135" t="str">
        <f t="shared" si="18"/>
        <v/>
      </c>
      <c r="C77" s="40"/>
      <c r="D77" s="40"/>
      <c r="E77" s="136" t="str">
        <f>※編集不可※選択項目!$Q224</f>
        <v/>
      </c>
      <c r="F77" s="138" t="str">
        <f t="shared" si="15"/>
        <v/>
      </c>
      <c r="G77" s="137" t="str">
        <f t="shared" si="16"/>
        <v/>
      </c>
      <c r="H77" s="40"/>
      <c r="I77" s="40"/>
      <c r="J77" s="53"/>
      <c r="K77" s="5"/>
      <c r="L77" s="41"/>
      <c r="M77" s="41"/>
      <c r="N77" s="42"/>
      <c r="O77" s="5"/>
      <c r="P77" s="2"/>
      <c r="Q77" s="2"/>
      <c r="R77" s="118"/>
      <c r="S77" s="114"/>
      <c r="T77" s="118"/>
    </row>
    <row r="78" spans="1:20" s="38" customFormat="1" ht="25.35" customHeight="1" x14ac:dyDescent="0.15">
      <c r="A78" s="34">
        <f t="shared" si="17"/>
        <v>71</v>
      </c>
      <c r="B78" s="135" t="str">
        <f t="shared" si="18"/>
        <v/>
      </c>
      <c r="C78" s="40"/>
      <c r="D78" s="40"/>
      <c r="E78" s="136" t="str">
        <f>※編集不可※選択項目!$Q225</f>
        <v/>
      </c>
      <c r="F78" s="138" t="str">
        <f t="shared" si="15"/>
        <v/>
      </c>
      <c r="G78" s="137" t="str">
        <f t="shared" si="16"/>
        <v/>
      </c>
      <c r="H78" s="40"/>
      <c r="I78" s="40"/>
      <c r="J78" s="53"/>
      <c r="K78" s="5"/>
      <c r="L78" s="41"/>
      <c r="M78" s="41"/>
      <c r="N78" s="42"/>
      <c r="O78" s="5"/>
      <c r="P78" s="2"/>
      <c r="Q78" s="2"/>
      <c r="R78" s="118"/>
      <c r="S78" s="114"/>
      <c r="T78" s="118"/>
    </row>
    <row r="79" spans="1:20" s="38" customFormat="1" ht="25.35" customHeight="1" x14ac:dyDescent="0.15">
      <c r="A79" s="34">
        <f t="shared" si="17"/>
        <v>72</v>
      </c>
      <c r="B79" s="135" t="str">
        <f t="shared" si="18"/>
        <v/>
      </c>
      <c r="C79" s="40"/>
      <c r="D79" s="40"/>
      <c r="E79" s="136" t="str">
        <f>※編集不可※選択項目!$Q226</f>
        <v/>
      </c>
      <c r="F79" s="138" t="str">
        <f t="shared" si="15"/>
        <v/>
      </c>
      <c r="G79" s="137" t="str">
        <f t="shared" si="16"/>
        <v/>
      </c>
      <c r="H79" s="40"/>
      <c r="I79" s="40"/>
      <c r="J79" s="53"/>
      <c r="K79" s="5"/>
      <c r="L79" s="41"/>
      <c r="M79" s="41"/>
      <c r="N79" s="42"/>
      <c r="O79" s="5"/>
      <c r="P79" s="2"/>
      <c r="Q79" s="2"/>
      <c r="R79" s="118"/>
      <c r="S79" s="114"/>
      <c r="T79" s="118"/>
    </row>
    <row r="80" spans="1:20" s="38" customFormat="1" ht="25.35" customHeight="1" x14ac:dyDescent="0.15">
      <c r="A80" s="34">
        <f t="shared" si="17"/>
        <v>73</v>
      </c>
      <c r="B80" s="135" t="str">
        <f t="shared" si="18"/>
        <v/>
      </c>
      <c r="C80" s="40"/>
      <c r="D80" s="40"/>
      <c r="E80" s="136" t="str">
        <f>※編集不可※選択項目!$Q227</f>
        <v/>
      </c>
      <c r="F80" s="138" t="str">
        <f t="shared" si="15"/>
        <v/>
      </c>
      <c r="G80" s="137" t="str">
        <f t="shared" si="16"/>
        <v/>
      </c>
      <c r="H80" s="40"/>
      <c r="I80" s="40"/>
      <c r="J80" s="53"/>
      <c r="K80" s="5"/>
      <c r="L80" s="41"/>
      <c r="M80" s="41"/>
      <c r="N80" s="42"/>
      <c r="O80" s="5"/>
      <c r="P80" s="2"/>
      <c r="Q80" s="2"/>
      <c r="R80" s="118"/>
      <c r="S80" s="114"/>
      <c r="T80" s="118"/>
    </row>
    <row r="81" spans="1:20" s="38" customFormat="1" ht="25.35" customHeight="1" x14ac:dyDescent="0.15">
      <c r="A81" s="34">
        <f t="shared" si="17"/>
        <v>74</v>
      </c>
      <c r="B81" s="135" t="str">
        <f t="shared" si="18"/>
        <v/>
      </c>
      <c r="C81" s="40"/>
      <c r="D81" s="40"/>
      <c r="E81" s="136" t="str">
        <f>※編集不可※選択項目!$Q228</f>
        <v/>
      </c>
      <c r="F81" s="138" t="str">
        <f t="shared" si="15"/>
        <v/>
      </c>
      <c r="G81" s="137" t="str">
        <f t="shared" si="16"/>
        <v/>
      </c>
      <c r="H81" s="40"/>
      <c r="I81" s="40"/>
      <c r="J81" s="53"/>
      <c r="K81" s="5"/>
      <c r="L81" s="41"/>
      <c r="M81" s="41"/>
      <c r="N81" s="42"/>
      <c r="O81" s="5"/>
      <c r="P81" s="2"/>
      <c r="Q81" s="2"/>
      <c r="R81" s="118"/>
      <c r="S81" s="114"/>
      <c r="T81" s="118"/>
    </row>
    <row r="82" spans="1:20" s="38" customFormat="1" ht="25.35" customHeight="1" x14ac:dyDescent="0.15">
      <c r="A82" s="34">
        <f t="shared" si="17"/>
        <v>75</v>
      </c>
      <c r="B82" s="135" t="str">
        <f t="shared" si="18"/>
        <v/>
      </c>
      <c r="C82" s="40"/>
      <c r="D82" s="40"/>
      <c r="E82" s="136" t="str">
        <f>※編集不可※選択項目!$Q229</f>
        <v/>
      </c>
      <c r="F82" s="138" t="str">
        <f t="shared" si="15"/>
        <v/>
      </c>
      <c r="G82" s="137" t="str">
        <f t="shared" si="16"/>
        <v/>
      </c>
      <c r="H82" s="40"/>
      <c r="I82" s="40"/>
      <c r="J82" s="53"/>
      <c r="K82" s="5"/>
      <c r="L82" s="41"/>
      <c r="M82" s="41"/>
      <c r="N82" s="42"/>
      <c r="O82" s="5"/>
      <c r="P82" s="2"/>
      <c r="Q82" s="2"/>
      <c r="R82" s="118"/>
      <c r="S82" s="114"/>
      <c r="T82" s="118"/>
    </row>
    <row r="83" spans="1:20" s="38" customFormat="1" ht="25.35" customHeight="1" x14ac:dyDescent="0.15">
      <c r="A83" s="34">
        <f t="shared" si="17"/>
        <v>76</v>
      </c>
      <c r="B83" s="135" t="str">
        <f t="shared" si="18"/>
        <v/>
      </c>
      <c r="C83" s="40"/>
      <c r="D83" s="40"/>
      <c r="E83" s="136" t="str">
        <f>※編集不可※選択項目!$Q230</f>
        <v/>
      </c>
      <c r="F83" s="138" t="str">
        <f t="shared" si="15"/>
        <v/>
      </c>
      <c r="G83" s="137" t="str">
        <f t="shared" si="16"/>
        <v/>
      </c>
      <c r="H83" s="40"/>
      <c r="I83" s="40"/>
      <c r="J83" s="53"/>
      <c r="K83" s="5"/>
      <c r="L83" s="41"/>
      <c r="M83" s="41"/>
      <c r="N83" s="42"/>
      <c r="O83" s="5"/>
      <c r="P83" s="2"/>
      <c r="Q83" s="2"/>
      <c r="R83" s="118"/>
      <c r="S83" s="114"/>
      <c r="T83" s="118"/>
    </row>
    <row r="84" spans="1:20" s="38" customFormat="1" ht="25.35" customHeight="1" x14ac:dyDescent="0.15">
      <c r="A84" s="34">
        <f t="shared" si="17"/>
        <v>77</v>
      </c>
      <c r="B84" s="135" t="str">
        <f t="shared" si="18"/>
        <v/>
      </c>
      <c r="C84" s="40"/>
      <c r="D84" s="40"/>
      <c r="E84" s="136" t="str">
        <f>※編集不可※選択項目!$Q231</f>
        <v/>
      </c>
      <c r="F84" s="138" t="str">
        <f t="shared" si="15"/>
        <v/>
      </c>
      <c r="G84" s="137" t="str">
        <f t="shared" si="16"/>
        <v/>
      </c>
      <c r="H84" s="40"/>
      <c r="I84" s="40"/>
      <c r="J84" s="53"/>
      <c r="K84" s="5"/>
      <c r="L84" s="41"/>
      <c r="M84" s="41"/>
      <c r="N84" s="42"/>
      <c r="O84" s="5"/>
      <c r="P84" s="2"/>
      <c r="Q84" s="2"/>
      <c r="R84" s="118"/>
      <c r="S84" s="114"/>
      <c r="T84" s="118"/>
    </row>
    <row r="85" spans="1:20" s="38" customFormat="1" ht="25.35" customHeight="1" x14ac:dyDescent="0.15">
      <c r="A85" s="34">
        <f t="shared" si="17"/>
        <v>78</v>
      </c>
      <c r="B85" s="135" t="str">
        <f t="shared" si="18"/>
        <v/>
      </c>
      <c r="C85" s="40"/>
      <c r="D85" s="40"/>
      <c r="E85" s="136" t="str">
        <f>※編集不可※選択項目!$Q232</f>
        <v/>
      </c>
      <c r="F85" s="138" t="str">
        <f t="shared" si="15"/>
        <v/>
      </c>
      <c r="G85" s="137" t="str">
        <f t="shared" si="16"/>
        <v/>
      </c>
      <c r="H85" s="40"/>
      <c r="I85" s="40"/>
      <c r="J85" s="53"/>
      <c r="K85" s="5"/>
      <c r="L85" s="41"/>
      <c r="M85" s="41"/>
      <c r="N85" s="42"/>
      <c r="O85" s="5"/>
      <c r="P85" s="2"/>
      <c r="Q85" s="2"/>
      <c r="R85" s="118"/>
      <c r="S85" s="114"/>
      <c r="T85" s="118"/>
    </row>
    <row r="86" spans="1:20" s="38" customFormat="1" ht="25.35" customHeight="1" x14ac:dyDescent="0.15">
      <c r="A86" s="34">
        <f t="shared" si="17"/>
        <v>79</v>
      </c>
      <c r="B86" s="135" t="str">
        <f t="shared" si="18"/>
        <v/>
      </c>
      <c r="C86" s="40"/>
      <c r="D86" s="40"/>
      <c r="E86" s="136" t="str">
        <f>※編集不可※選択項目!$Q233</f>
        <v/>
      </c>
      <c r="F86" s="138" t="str">
        <f t="shared" si="15"/>
        <v/>
      </c>
      <c r="G86" s="137" t="str">
        <f t="shared" si="16"/>
        <v/>
      </c>
      <c r="H86" s="40"/>
      <c r="I86" s="40"/>
      <c r="J86" s="53"/>
      <c r="K86" s="5"/>
      <c r="L86" s="41"/>
      <c r="M86" s="41"/>
      <c r="N86" s="42"/>
      <c r="O86" s="5"/>
      <c r="P86" s="2"/>
      <c r="Q86" s="2"/>
      <c r="R86" s="118"/>
      <c r="S86" s="114"/>
      <c r="T86" s="118"/>
    </row>
    <row r="87" spans="1:20" s="38" customFormat="1" ht="25.35" customHeight="1" x14ac:dyDescent="0.15">
      <c r="A87" s="34">
        <f t="shared" si="17"/>
        <v>80</v>
      </c>
      <c r="B87" s="135" t="str">
        <f t="shared" si="18"/>
        <v/>
      </c>
      <c r="C87" s="40"/>
      <c r="D87" s="40"/>
      <c r="E87" s="136" t="str">
        <f>※編集不可※選択項目!$Q234</f>
        <v/>
      </c>
      <c r="F87" s="138" t="str">
        <f t="shared" si="15"/>
        <v/>
      </c>
      <c r="G87" s="137" t="str">
        <f t="shared" si="16"/>
        <v/>
      </c>
      <c r="H87" s="40"/>
      <c r="I87" s="40"/>
      <c r="J87" s="53"/>
      <c r="K87" s="5"/>
      <c r="L87" s="41"/>
      <c r="M87" s="41"/>
      <c r="N87" s="42"/>
      <c r="O87" s="5"/>
      <c r="P87" s="2"/>
      <c r="Q87" s="2"/>
      <c r="R87" s="118"/>
      <c r="S87" s="114"/>
      <c r="T87" s="118"/>
    </row>
    <row r="88" spans="1:20" s="38" customFormat="1" ht="25.35" customHeight="1" x14ac:dyDescent="0.15">
      <c r="A88" s="34">
        <f t="shared" si="17"/>
        <v>81</v>
      </c>
      <c r="B88" s="135" t="str">
        <f t="shared" si="18"/>
        <v/>
      </c>
      <c r="C88" s="40"/>
      <c r="D88" s="40"/>
      <c r="E88" s="136" t="str">
        <f>※編集不可※選択項目!$Q235</f>
        <v/>
      </c>
      <c r="F88" s="138" t="str">
        <f t="shared" si="15"/>
        <v/>
      </c>
      <c r="G88" s="137" t="str">
        <f t="shared" si="16"/>
        <v/>
      </c>
      <c r="H88" s="40"/>
      <c r="I88" s="40"/>
      <c r="J88" s="53"/>
      <c r="K88" s="5"/>
      <c r="L88" s="41"/>
      <c r="M88" s="41"/>
      <c r="N88" s="42"/>
      <c r="O88" s="5"/>
      <c r="P88" s="2"/>
      <c r="Q88" s="2"/>
      <c r="R88" s="118"/>
      <c r="S88" s="114"/>
      <c r="T88" s="118"/>
    </row>
    <row r="89" spans="1:20" s="38" customFormat="1" ht="25.35" customHeight="1" x14ac:dyDescent="0.15">
      <c r="A89" s="34">
        <f t="shared" si="17"/>
        <v>82</v>
      </c>
      <c r="B89" s="135" t="str">
        <f t="shared" si="18"/>
        <v/>
      </c>
      <c r="C89" s="40"/>
      <c r="D89" s="40"/>
      <c r="E89" s="136" t="str">
        <f>※編集不可※選択項目!$Q236</f>
        <v/>
      </c>
      <c r="F89" s="138" t="str">
        <f t="shared" si="15"/>
        <v/>
      </c>
      <c r="G89" s="137" t="str">
        <f t="shared" si="16"/>
        <v/>
      </c>
      <c r="H89" s="40"/>
      <c r="I89" s="40"/>
      <c r="J89" s="53"/>
      <c r="K89" s="5"/>
      <c r="L89" s="41"/>
      <c r="M89" s="41"/>
      <c r="N89" s="42"/>
      <c r="O89" s="5"/>
      <c r="P89" s="2"/>
      <c r="Q89" s="2"/>
      <c r="R89" s="118"/>
      <c r="S89" s="114"/>
      <c r="T89" s="118"/>
    </row>
    <row r="90" spans="1:20" s="38" customFormat="1" ht="25.35" customHeight="1" x14ac:dyDescent="0.15">
      <c r="A90" s="34">
        <f t="shared" si="17"/>
        <v>83</v>
      </c>
      <c r="B90" s="135" t="str">
        <f t="shared" si="18"/>
        <v/>
      </c>
      <c r="C90" s="40"/>
      <c r="D90" s="40"/>
      <c r="E90" s="136" t="str">
        <f>※編集不可※選択項目!$Q237</f>
        <v/>
      </c>
      <c r="F90" s="138" t="str">
        <f t="shared" si="15"/>
        <v/>
      </c>
      <c r="G90" s="137" t="str">
        <f t="shared" si="16"/>
        <v/>
      </c>
      <c r="H90" s="40"/>
      <c r="I90" s="40"/>
      <c r="J90" s="53"/>
      <c r="K90" s="5"/>
      <c r="L90" s="41"/>
      <c r="M90" s="41"/>
      <c r="N90" s="42"/>
      <c r="O90" s="5"/>
      <c r="P90" s="2"/>
      <c r="Q90" s="2"/>
      <c r="R90" s="118"/>
      <c r="S90" s="114"/>
      <c r="T90" s="118"/>
    </row>
    <row r="91" spans="1:20" s="38" customFormat="1" ht="25.35" customHeight="1" x14ac:dyDescent="0.15">
      <c r="A91" s="34">
        <f t="shared" si="17"/>
        <v>84</v>
      </c>
      <c r="B91" s="135" t="str">
        <f t="shared" si="18"/>
        <v/>
      </c>
      <c r="C91" s="40"/>
      <c r="D91" s="40"/>
      <c r="E91" s="136" t="str">
        <f>※編集不可※選択項目!$Q238</f>
        <v/>
      </c>
      <c r="F91" s="138" t="str">
        <f t="shared" si="15"/>
        <v/>
      </c>
      <c r="G91" s="137" t="str">
        <f t="shared" si="16"/>
        <v/>
      </c>
      <c r="H91" s="40"/>
      <c r="I91" s="40"/>
      <c r="J91" s="53"/>
      <c r="K91" s="5"/>
      <c r="L91" s="41"/>
      <c r="M91" s="41"/>
      <c r="N91" s="42"/>
      <c r="O91" s="5"/>
      <c r="P91" s="2"/>
      <c r="Q91" s="2"/>
      <c r="R91" s="118"/>
      <c r="S91" s="114"/>
      <c r="T91" s="118"/>
    </row>
    <row r="92" spans="1:20" s="38" customFormat="1" ht="25.35" customHeight="1" x14ac:dyDescent="0.15">
      <c r="A92" s="34">
        <f t="shared" si="17"/>
        <v>85</v>
      </c>
      <c r="B92" s="135" t="str">
        <f t="shared" si="18"/>
        <v/>
      </c>
      <c r="C92" s="40"/>
      <c r="D92" s="40"/>
      <c r="E92" s="136" t="str">
        <f>※編集不可※選択項目!$Q239</f>
        <v/>
      </c>
      <c r="F92" s="138" t="str">
        <f t="shared" si="15"/>
        <v/>
      </c>
      <c r="G92" s="137" t="str">
        <f t="shared" si="16"/>
        <v/>
      </c>
      <c r="H92" s="40"/>
      <c r="I92" s="40"/>
      <c r="J92" s="53"/>
      <c r="K92" s="5"/>
      <c r="L92" s="41"/>
      <c r="M92" s="41"/>
      <c r="N92" s="42"/>
      <c r="O92" s="5"/>
      <c r="P92" s="2"/>
      <c r="Q92" s="2"/>
      <c r="R92" s="118"/>
      <c r="S92" s="114"/>
      <c r="T92" s="118"/>
    </row>
    <row r="93" spans="1:20" s="38" customFormat="1" ht="25.35" customHeight="1" x14ac:dyDescent="0.15">
      <c r="A93" s="34">
        <f t="shared" si="17"/>
        <v>86</v>
      </c>
      <c r="B93" s="135" t="str">
        <f t="shared" si="18"/>
        <v/>
      </c>
      <c r="C93" s="40"/>
      <c r="D93" s="40"/>
      <c r="E93" s="136" t="str">
        <f>※編集不可※選択項目!$Q240</f>
        <v/>
      </c>
      <c r="F93" s="138" t="str">
        <f t="shared" si="15"/>
        <v/>
      </c>
      <c r="G93" s="137" t="str">
        <f t="shared" si="16"/>
        <v/>
      </c>
      <c r="H93" s="40"/>
      <c r="I93" s="40"/>
      <c r="J93" s="53"/>
      <c r="K93" s="5"/>
      <c r="L93" s="41"/>
      <c r="M93" s="41"/>
      <c r="N93" s="42"/>
      <c r="O93" s="5"/>
      <c r="P93" s="2"/>
      <c r="Q93" s="2"/>
      <c r="R93" s="118"/>
      <c r="S93" s="114"/>
      <c r="T93" s="118"/>
    </row>
    <row r="94" spans="1:20" s="38" customFormat="1" ht="25.35" customHeight="1" x14ac:dyDescent="0.15">
      <c r="A94" s="34">
        <f t="shared" si="17"/>
        <v>87</v>
      </c>
      <c r="B94" s="135" t="str">
        <f t="shared" si="18"/>
        <v/>
      </c>
      <c r="C94" s="40"/>
      <c r="D94" s="40"/>
      <c r="E94" s="136" t="str">
        <f>※編集不可※選択項目!$Q241</f>
        <v/>
      </c>
      <c r="F94" s="138" t="str">
        <f t="shared" si="15"/>
        <v/>
      </c>
      <c r="G94" s="137" t="str">
        <f t="shared" si="16"/>
        <v/>
      </c>
      <c r="H94" s="40"/>
      <c r="I94" s="40"/>
      <c r="J94" s="53"/>
      <c r="K94" s="5"/>
      <c r="L94" s="41"/>
      <c r="M94" s="41"/>
      <c r="N94" s="42"/>
      <c r="O94" s="5"/>
      <c r="P94" s="2"/>
      <c r="Q94" s="2"/>
      <c r="R94" s="118"/>
      <c r="S94" s="114"/>
      <c r="T94" s="118"/>
    </row>
    <row r="95" spans="1:20" s="38" customFormat="1" ht="25.35" customHeight="1" x14ac:dyDescent="0.15">
      <c r="A95" s="34">
        <f t="shared" si="17"/>
        <v>88</v>
      </c>
      <c r="B95" s="135" t="str">
        <f t="shared" si="18"/>
        <v/>
      </c>
      <c r="C95" s="40"/>
      <c r="D95" s="40"/>
      <c r="E95" s="136" t="str">
        <f>※編集不可※選択項目!$Q242</f>
        <v/>
      </c>
      <c r="F95" s="138" t="str">
        <f t="shared" si="15"/>
        <v/>
      </c>
      <c r="G95" s="137" t="str">
        <f t="shared" si="16"/>
        <v/>
      </c>
      <c r="H95" s="40"/>
      <c r="I95" s="40"/>
      <c r="J95" s="53"/>
      <c r="K95" s="5"/>
      <c r="L95" s="41"/>
      <c r="M95" s="41"/>
      <c r="N95" s="42"/>
      <c r="O95" s="5"/>
      <c r="P95" s="2"/>
      <c r="Q95" s="2"/>
      <c r="R95" s="118"/>
      <c r="S95" s="114"/>
      <c r="T95" s="118"/>
    </row>
    <row r="96" spans="1:20" s="38" customFormat="1" ht="25.35" customHeight="1" x14ac:dyDescent="0.15">
      <c r="A96" s="34">
        <f t="shared" si="17"/>
        <v>89</v>
      </c>
      <c r="B96" s="135" t="str">
        <f t="shared" si="18"/>
        <v/>
      </c>
      <c r="C96" s="40"/>
      <c r="D96" s="40"/>
      <c r="E96" s="136" t="str">
        <f>※編集不可※選択項目!$Q243</f>
        <v/>
      </c>
      <c r="F96" s="138" t="str">
        <f t="shared" si="15"/>
        <v/>
      </c>
      <c r="G96" s="137" t="str">
        <f t="shared" si="16"/>
        <v/>
      </c>
      <c r="H96" s="40"/>
      <c r="I96" s="40"/>
      <c r="J96" s="53"/>
      <c r="K96" s="5"/>
      <c r="L96" s="41"/>
      <c r="M96" s="41"/>
      <c r="N96" s="42"/>
      <c r="O96" s="5"/>
      <c r="P96" s="2"/>
      <c r="Q96" s="2"/>
      <c r="R96" s="118"/>
      <c r="S96" s="114"/>
      <c r="T96" s="118"/>
    </row>
    <row r="97" spans="1:20" s="38" customFormat="1" ht="25.35" customHeight="1" x14ac:dyDescent="0.15">
      <c r="A97" s="34">
        <f t="shared" si="17"/>
        <v>90</v>
      </c>
      <c r="B97" s="135" t="str">
        <f t="shared" si="18"/>
        <v/>
      </c>
      <c r="C97" s="40"/>
      <c r="D97" s="40"/>
      <c r="E97" s="136" t="str">
        <f>※編集不可※選択項目!$Q244</f>
        <v/>
      </c>
      <c r="F97" s="138" t="str">
        <f t="shared" si="15"/>
        <v/>
      </c>
      <c r="G97" s="137" t="str">
        <f t="shared" si="16"/>
        <v/>
      </c>
      <c r="H97" s="40"/>
      <c r="I97" s="40"/>
      <c r="J97" s="53"/>
      <c r="K97" s="5"/>
      <c r="L97" s="41"/>
      <c r="M97" s="41"/>
      <c r="N97" s="42"/>
      <c r="O97" s="5"/>
      <c r="P97" s="2"/>
      <c r="Q97" s="2"/>
      <c r="R97" s="118"/>
      <c r="S97" s="114"/>
      <c r="T97" s="118"/>
    </row>
    <row r="98" spans="1:20" s="38" customFormat="1" ht="25.35" customHeight="1" x14ac:dyDescent="0.15">
      <c r="A98" s="34">
        <f t="shared" si="17"/>
        <v>91</v>
      </c>
      <c r="B98" s="135" t="str">
        <f t="shared" si="18"/>
        <v/>
      </c>
      <c r="C98" s="40"/>
      <c r="D98" s="40"/>
      <c r="E98" s="136" t="str">
        <f>※編集不可※選択項目!$Q245</f>
        <v/>
      </c>
      <c r="F98" s="138" t="str">
        <f t="shared" si="15"/>
        <v/>
      </c>
      <c r="G98" s="137" t="str">
        <f t="shared" si="16"/>
        <v/>
      </c>
      <c r="H98" s="40"/>
      <c r="I98" s="40"/>
      <c r="J98" s="53"/>
      <c r="K98" s="5"/>
      <c r="L98" s="41"/>
      <c r="M98" s="41"/>
      <c r="N98" s="42"/>
      <c r="O98" s="5"/>
      <c r="P98" s="2"/>
      <c r="Q98" s="2"/>
      <c r="R98" s="118"/>
      <c r="S98" s="114"/>
      <c r="T98" s="118"/>
    </row>
    <row r="99" spans="1:20" s="38" customFormat="1" ht="25.35" customHeight="1" x14ac:dyDescent="0.15">
      <c r="A99" s="34">
        <f t="shared" si="17"/>
        <v>92</v>
      </c>
      <c r="B99" s="135" t="str">
        <f t="shared" si="18"/>
        <v/>
      </c>
      <c r="C99" s="40"/>
      <c r="D99" s="40"/>
      <c r="E99" s="136" t="str">
        <f>※編集不可※選択項目!$Q246</f>
        <v/>
      </c>
      <c r="F99" s="138" t="str">
        <f t="shared" si="15"/>
        <v/>
      </c>
      <c r="G99" s="137" t="str">
        <f t="shared" si="16"/>
        <v/>
      </c>
      <c r="H99" s="40"/>
      <c r="I99" s="40"/>
      <c r="J99" s="53"/>
      <c r="K99" s="5"/>
      <c r="L99" s="41"/>
      <c r="M99" s="41"/>
      <c r="N99" s="42"/>
      <c r="O99" s="5"/>
      <c r="P99" s="2"/>
      <c r="Q99" s="2"/>
      <c r="R99" s="118"/>
      <c r="S99" s="114"/>
      <c r="T99" s="118"/>
    </row>
    <row r="100" spans="1:20" s="38" customFormat="1" ht="25.35" customHeight="1" x14ac:dyDescent="0.15">
      <c r="A100" s="34">
        <f t="shared" si="17"/>
        <v>93</v>
      </c>
      <c r="B100" s="135" t="str">
        <f t="shared" si="18"/>
        <v/>
      </c>
      <c r="C100" s="40"/>
      <c r="D100" s="40"/>
      <c r="E100" s="136" t="str">
        <f>※編集不可※選択項目!$Q247</f>
        <v/>
      </c>
      <c r="F100" s="138" t="str">
        <f t="shared" si="15"/>
        <v/>
      </c>
      <c r="G100" s="137" t="str">
        <f t="shared" si="16"/>
        <v/>
      </c>
      <c r="H100" s="40"/>
      <c r="I100" s="40"/>
      <c r="J100" s="53"/>
      <c r="K100" s="5"/>
      <c r="L100" s="41"/>
      <c r="M100" s="41"/>
      <c r="N100" s="42"/>
      <c r="O100" s="5"/>
      <c r="P100" s="2"/>
      <c r="Q100" s="2"/>
      <c r="R100" s="118"/>
      <c r="S100" s="114"/>
      <c r="T100" s="118"/>
    </row>
    <row r="101" spans="1:20" s="38" customFormat="1" ht="25.35" customHeight="1" x14ac:dyDescent="0.15">
      <c r="A101" s="34">
        <f t="shared" si="17"/>
        <v>94</v>
      </c>
      <c r="B101" s="135" t="str">
        <f t="shared" si="18"/>
        <v/>
      </c>
      <c r="C101" s="40"/>
      <c r="D101" s="40"/>
      <c r="E101" s="136" t="str">
        <f>※編集不可※選択項目!$Q248</f>
        <v/>
      </c>
      <c r="F101" s="138" t="str">
        <f t="shared" si="15"/>
        <v/>
      </c>
      <c r="G101" s="137" t="str">
        <f t="shared" si="16"/>
        <v/>
      </c>
      <c r="H101" s="40"/>
      <c r="I101" s="40"/>
      <c r="J101" s="53"/>
      <c r="K101" s="5"/>
      <c r="L101" s="41"/>
      <c r="M101" s="41"/>
      <c r="N101" s="42"/>
      <c r="O101" s="5"/>
      <c r="P101" s="2"/>
      <c r="Q101" s="2"/>
      <c r="R101" s="118"/>
      <c r="S101" s="114"/>
      <c r="T101" s="118"/>
    </row>
    <row r="102" spans="1:20" s="38" customFormat="1" ht="25.35" customHeight="1" x14ac:dyDescent="0.15">
      <c r="A102" s="34">
        <f t="shared" si="17"/>
        <v>95</v>
      </c>
      <c r="B102" s="135" t="str">
        <f t="shared" si="18"/>
        <v/>
      </c>
      <c r="C102" s="40"/>
      <c r="D102" s="40"/>
      <c r="E102" s="136" t="str">
        <f>※編集不可※選択項目!$Q249</f>
        <v/>
      </c>
      <c r="F102" s="138" t="str">
        <f t="shared" si="15"/>
        <v/>
      </c>
      <c r="G102" s="137" t="str">
        <f t="shared" si="16"/>
        <v/>
      </c>
      <c r="H102" s="40"/>
      <c r="I102" s="40"/>
      <c r="J102" s="53"/>
      <c r="K102" s="5"/>
      <c r="L102" s="41"/>
      <c r="M102" s="41"/>
      <c r="N102" s="42"/>
      <c r="O102" s="5"/>
      <c r="P102" s="2"/>
      <c r="Q102" s="2"/>
      <c r="R102" s="118"/>
      <c r="S102" s="114"/>
      <c r="T102" s="118"/>
    </row>
    <row r="103" spans="1:20" s="38" customFormat="1" ht="25.35" customHeight="1" x14ac:dyDescent="0.15">
      <c r="A103" s="34">
        <f t="shared" si="17"/>
        <v>96</v>
      </c>
      <c r="B103" s="135" t="str">
        <f t="shared" si="18"/>
        <v/>
      </c>
      <c r="C103" s="40"/>
      <c r="D103" s="40"/>
      <c r="E103" s="136" t="str">
        <f>※編集不可※選択項目!$Q250</f>
        <v/>
      </c>
      <c r="F103" s="138" t="str">
        <f t="shared" si="15"/>
        <v/>
      </c>
      <c r="G103" s="137" t="str">
        <f t="shared" si="16"/>
        <v/>
      </c>
      <c r="H103" s="40"/>
      <c r="I103" s="40"/>
      <c r="J103" s="53"/>
      <c r="K103" s="5"/>
      <c r="L103" s="41"/>
      <c r="M103" s="41"/>
      <c r="N103" s="42"/>
      <c r="O103" s="5"/>
      <c r="P103" s="2"/>
      <c r="Q103" s="2"/>
      <c r="R103" s="118"/>
      <c r="S103" s="114"/>
      <c r="T103" s="118"/>
    </row>
    <row r="104" spans="1:20" s="38" customFormat="1" ht="25.35" customHeight="1" x14ac:dyDescent="0.15">
      <c r="A104" s="34">
        <f t="shared" si="17"/>
        <v>97</v>
      </c>
      <c r="B104" s="135" t="str">
        <f t="shared" si="18"/>
        <v/>
      </c>
      <c r="C104" s="40"/>
      <c r="D104" s="40"/>
      <c r="E104" s="136" t="str">
        <f>※編集不可※選択項目!$Q251</f>
        <v/>
      </c>
      <c r="F104" s="138" t="str">
        <f t="shared" si="15"/>
        <v/>
      </c>
      <c r="G104" s="137" t="str">
        <f t="shared" si="16"/>
        <v/>
      </c>
      <c r="H104" s="40"/>
      <c r="I104" s="40"/>
      <c r="J104" s="53"/>
      <c r="K104" s="5"/>
      <c r="L104" s="41"/>
      <c r="M104" s="41"/>
      <c r="N104" s="42"/>
      <c r="O104" s="5"/>
      <c r="P104" s="2"/>
      <c r="Q104" s="2"/>
      <c r="R104" s="118"/>
      <c r="S104" s="114"/>
      <c r="T104" s="118"/>
    </row>
    <row r="105" spans="1:20" s="38" customFormat="1" ht="25.35" customHeight="1" x14ac:dyDescent="0.15">
      <c r="A105" s="34">
        <f t="shared" si="17"/>
        <v>98</v>
      </c>
      <c r="B105" s="135" t="str">
        <f t="shared" si="18"/>
        <v/>
      </c>
      <c r="C105" s="40"/>
      <c r="D105" s="40"/>
      <c r="E105" s="136" t="str">
        <f>※編集不可※選択項目!$Q252</f>
        <v/>
      </c>
      <c r="F105" s="138" t="str">
        <f t="shared" si="15"/>
        <v/>
      </c>
      <c r="G105" s="137" t="str">
        <f t="shared" si="16"/>
        <v/>
      </c>
      <c r="H105" s="40"/>
      <c r="I105" s="40"/>
      <c r="J105" s="53"/>
      <c r="K105" s="5"/>
      <c r="L105" s="41"/>
      <c r="M105" s="41"/>
      <c r="N105" s="42"/>
      <c r="O105" s="5"/>
      <c r="P105" s="2"/>
      <c r="Q105" s="2"/>
      <c r="R105" s="118"/>
      <c r="S105" s="114"/>
      <c r="T105" s="118"/>
    </row>
    <row r="106" spans="1:20" s="38" customFormat="1" ht="25.35" customHeight="1" x14ac:dyDescent="0.15">
      <c r="A106" s="34">
        <f t="shared" si="17"/>
        <v>99</v>
      </c>
      <c r="B106" s="135" t="str">
        <f t="shared" si="18"/>
        <v/>
      </c>
      <c r="C106" s="40"/>
      <c r="D106" s="40"/>
      <c r="E106" s="136" t="str">
        <f>※編集不可※選択項目!$Q253</f>
        <v/>
      </c>
      <c r="F106" s="138" t="str">
        <f t="shared" si="15"/>
        <v/>
      </c>
      <c r="G106" s="137" t="str">
        <f t="shared" si="16"/>
        <v/>
      </c>
      <c r="H106" s="40"/>
      <c r="I106" s="40"/>
      <c r="J106" s="53"/>
      <c r="K106" s="5"/>
      <c r="L106" s="41"/>
      <c r="M106" s="41"/>
      <c r="N106" s="42"/>
      <c r="O106" s="5"/>
      <c r="P106" s="2"/>
      <c r="Q106" s="2"/>
      <c r="R106" s="118"/>
      <c r="S106" s="114"/>
      <c r="T106" s="118"/>
    </row>
    <row r="107" spans="1:20" s="38" customFormat="1" ht="25.35" customHeight="1" x14ac:dyDescent="0.15">
      <c r="A107" s="34">
        <f t="shared" si="17"/>
        <v>100</v>
      </c>
      <c r="B107" s="135" t="str">
        <f t="shared" si="18"/>
        <v/>
      </c>
      <c r="C107" s="40"/>
      <c r="D107" s="40"/>
      <c r="E107" s="136" t="str">
        <f>※編集不可※選択項目!$Q254</f>
        <v/>
      </c>
      <c r="F107" s="138" t="str">
        <f t="shared" si="15"/>
        <v/>
      </c>
      <c r="G107" s="137" t="str">
        <f t="shared" si="16"/>
        <v/>
      </c>
      <c r="H107" s="40"/>
      <c r="I107" s="40"/>
      <c r="J107" s="53"/>
      <c r="K107" s="5"/>
      <c r="L107" s="41"/>
      <c r="M107" s="41"/>
      <c r="N107" s="42"/>
      <c r="O107" s="5"/>
      <c r="P107" s="2"/>
      <c r="Q107" s="2"/>
      <c r="R107" s="118"/>
      <c r="S107" s="114"/>
      <c r="T107" s="118"/>
    </row>
    <row r="108" spans="1:20" s="38" customFormat="1" ht="25.35" customHeight="1" x14ac:dyDescent="0.15">
      <c r="A108" s="34">
        <f t="shared" si="17"/>
        <v>101</v>
      </c>
      <c r="B108" s="135" t="str">
        <f t="shared" si="18"/>
        <v/>
      </c>
      <c r="C108" s="40"/>
      <c r="D108" s="40"/>
      <c r="E108" s="136" t="str">
        <f>※編集不可※選択項目!$Q255</f>
        <v/>
      </c>
      <c r="F108" s="138" t="str">
        <f t="shared" si="15"/>
        <v/>
      </c>
      <c r="G108" s="137" t="str">
        <f t="shared" si="16"/>
        <v/>
      </c>
      <c r="H108" s="40"/>
      <c r="I108" s="40"/>
      <c r="J108" s="53"/>
      <c r="K108" s="5"/>
      <c r="L108" s="41"/>
      <c r="M108" s="41"/>
      <c r="N108" s="42"/>
      <c r="O108" s="5"/>
      <c r="P108" s="2"/>
      <c r="Q108" s="2"/>
      <c r="R108" s="118"/>
      <c r="S108" s="114"/>
      <c r="T108" s="118"/>
    </row>
    <row r="109" spans="1:20" s="38" customFormat="1" ht="25.35" customHeight="1" x14ac:dyDescent="0.15">
      <c r="A109" s="34">
        <f t="shared" si="17"/>
        <v>102</v>
      </c>
      <c r="B109" s="135" t="str">
        <f t="shared" si="18"/>
        <v/>
      </c>
      <c r="C109" s="40"/>
      <c r="D109" s="40"/>
      <c r="E109" s="136" t="str">
        <f>※編集不可※選択項目!$Q256</f>
        <v/>
      </c>
      <c r="F109" s="138" t="str">
        <f t="shared" si="15"/>
        <v/>
      </c>
      <c r="G109" s="137" t="str">
        <f t="shared" si="16"/>
        <v/>
      </c>
      <c r="H109" s="40"/>
      <c r="I109" s="40"/>
      <c r="J109" s="53"/>
      <c r="K109" s="5"/>
      <c r="L109" s="41"/>
      <c r="M109" s="41"/>
      <c r="N109" s="42"/>
      <c r="O109" s="5"/>
      <c r="P109" s="2"/>
      <c r="Q109" s="2"/>
      <c r="R109" s="118"/>
      <c r="S109" s="114"/>
      <c r="T109" s="118"/>
    </row>
    <row r="110" spans="1:20" s="38" customFormat="1" ht="25.35" customHeight="1" x14ac:dyDescent="0.15">
      <c r="A110" s="34">
        <f t="shared" si="17"/>
        <v>103</v>
      </c>
      <c r="B110" s="135" t="str">
        <f t="shared" si="18"/>
        <v/>
      </c>
      <c r="C110" s="40"/>
      <c r="D110" s="40"/>
      <c r="E110" s="136" t="str">
        <f>※編集不可※選択項目!$Q257</f>
        <v/>
      </c>
      <c r="F110" s="138" t="str">
        <f t="shared" si="15"/>
        <v/>
      </c>
      <c r="G110" s="137" t="str">
        <f t="shared" si="16"/>
        <v/>
      </c>
      <c r="H110" s="40"/>
      <c r="I110" s="40"/>
      <c r="J110" s="53"/>
      <c r="K110" s="5"/>
      <c r="L110" s="41"/>
      <c r="M110" s="41"/>
      <c r="N110" s="42"/>
      <c r="O110" s="5"/>
      <c r="P110" s="2"/>
      <c r="Q110" s="2"/>
      <c r="R110" s="118"/>
      <c r="S110" s="114"/>
      <c r="T110" s="118"/>
    </row>
    <row r="111" spans="1:20" s="38" customFormat="1" ht="25.35" customHeight="1" x14ac:dyDescent="0.15">
      <c r="A111" s="34">
        <f t="shared" si="17"/>
        <v>104</v>
      </c>
      <c r="B111" s="135" t="str">
        <f t="shared" si="18"/>
        <v/>
      </c>
      <c r="C111" s="40"/>
      <c r="D111" s="40"/>
      <c r="E111" s="136" t="str">
        <f>※編集不可※選択項目!$Q258</f>
        <v/>
      </c>
      <c r="F111" s="138" t="str">
        <f t="shared" si="15"/>
        <v/>
      </c>
      <c r="G111" s="137" t="str">
        <f t="shared" si="16"/>
        <v/>
      </c>
      <c r="H111" s="40"/>
      <c r="I111" s="40"/>
      <c r="J111" s="53"/>
      <c r="K111" s="5"/>
      <c r="L111" s="41"/>
      <c r="M111" s="41"/>
      <c r="N111" s="42"/>
      <c r="O111" s="5"/>
      <c r="P111" s="2"/>
      <c r="Q111" s="2"/>
      <c r="R111" s="118"/>
      <c r="S111" s="114"/>
      <c r="T111" s="118"/>
    </row>
    <row r="112" spans="1:20" s="38" customFormat="1" ht="25.35" customHeight="1" x14ac:dyDescent="0.15">
      <c r="A112" s="34">
        <f t="shared" si="17"/>
        <v>105</v>
      </c>
      <c r="B112" s="135" t="str">
        <f t="shared" si="18"/>
        <v/>
      </c>
      <c r="C112" s="40"/>
      <c r="D112" s="40"/>
      <c r="E112" s="136" t="str">
        <f>※編集不可※選択項目!$Q259</f>
        <v/>
      </c>
      <c r="F112" s="138" t="str">
        <f t="shared" si="15"/>
        <v/>
      </c>
      <c r="G112" s="137" t="str">
        <f t="shared" si="16"/>
        <v/>
      </c>
      <c r="H112" s="40"/>
      <c r="I112" s="40"/>
      <c r="J112" s="53"/>
      <c r="K112" s="5"/>
      <c r="L112" s="41"/>
      <c r="M112" s="41"/>
      <c r="N112" s="42"/>
      <c r="O112" s="5"/>
      <c r="P112" s="2"/>
      <c r="Q112" s="2"/>
      <c r="R112" s="118"/>
      <c r="S112" s="114"/>
      <c r="T112" s="118"/>
    </row>
    <row r="113" spans="1:20" s="38" customFormat="1" ht="25.35" customHeight="1" x14ac:dyDescent="0.15">
      <c r="A113" s="34">
        <f t="shared" si="17"/>
        <v>106</v>
      </c>
      <c r="B113" s="135" t="str">
        <f t="shared" si="18"/>
        <v/>
      </c>
      <c r="C113" s="40"/>
      <c r="D113" s="40"/>
      <c r="E113" s="136" t="str">
        <f>※編集不可※選択項目!$Q260</f>
        <v/>
      </c>
      <c r="F113" s="138" t="str">
        <f t="shared" si="15"/>
        <v/>
      </c>
      <c r="G113" s="137" t="str">
        <f t="shared" si="16"/>
        <v/>
      </c>
      <c r="H113" s="40"/>
      <c r="I113" s="40"/>
      <c r="J113" s="53"/>
      <c r="K113" s="5"/>
      <c r="L113" s="41"/>
      <c r="M113" s="41"/>
      <c r="N113" s="42"/>
      <c r="O113" s="5"/>
      <c r="P113" s="2"/>
      <c r="Q113" s="2"/>
      <c r="R113" s="118"/>
      <c r="S113" s="114"/>
      <c r="T113" s="118"/>
    </row>
    <row r="114" spans="1:20" s="38" customFormat="1" ht="25.35" customHeight="1" x14ac:dyDescent="0.15">
      <c r="A114" s="34">
        <f t="shared" si="17"/>
        <v>107</v>
      </c>
      <c r="B114" s="135" t="str">
        <f t="shared" si="18"/>
        <v/>
      </c>
      <c r="C114" s="40"/>
      <c r="D114" s="40"/>
      <c r="E114" s="136" t="str">
        <f>※編集不可※選択項目!$Q261</f>
        <v/>
      </c>
      <c r="F114" s="138" t="str">
        <f t="shared" si="15"/>
        <v/>
      </c>
      <c r="G114" s="137" t="str">
        <f t="shared" si="16"/>
        <v/>
      </c>
      <c r="H114" s="40"/>
      <c r="I114" s="40"/>
      <c r="J114" s="53"/>
      <c r="K114" s="5"/>
      <c r="L114" s="41"/>
      <c r="M114" s="41"/>
      <c r="N114" s="42"/>
      <c r="O114" s="5"/>
      <c r="P114" s="2"/>
      <c r="Q114" s="2"/>
      <c r="R114" s="118"/>
      <c r="S114" s="114"/>
      <c r="T114" s="118"/>
    </row>
    <row r="115" spans="1:20" s="38" customFormat="1" ht="25.35" customHeight="1" x14ac:dyDescent="0.15">
      <c r="A115" s="34">
        <f t="shared" si="17"/>
        <v>108</v>
      </c>
      <c r="B115" s="135" t="str">
        <f t="shared" si="18"/>
        <v/>
      </c>
      <c r="C115" s="40"/>
      <c r="D115" s="40"/>
      <c r="E115" s="136" t="str">
        <f>※編集不可※選択項目!$Q262</f>
        <v/>
      </c>
      <c r="F115" s="138" t="str">
        <f t="shared" si="15"/>
        <v/>
      </c>
      <c r="G115" s="137" t="str">
        <f t="shared" si="16"/>
        <v/>
      </c>
      <c r="H115" s="40"/>
      <c r="I115" s="40"/>
      <c r="J115" s="53"/>
      <c r="K115" s="5"/>
      <c r="L115" s="41"/>
      <c r="M115" s="41"/>
      <c r="N115" s="42"/>
      <c r="O115" s="5"/>
      <c r="P115" s="2"/>
      <c r="Q115" s="2"/>
      <c r="R115" s="118"/>
      <c r="S115" s="114"/>
      <c r="T115" s="118"/>
    </row>
    <row r="116" spans="1:20" s="38" customFormat="1" ht="25.35" customHeight="1" x14ac:dyDescent="0.15">
      <c r="A116" s="34">
        <f t="shared" si="17"/>
        <v>109</v>
      </c>
      <c r="B116" s="135" t="str">
        <f t="shared" si="18"/>
        <v/>
      </c>
      <c r="C116" s="40"/>
      <c r="D116" s="40"/>
      <c r="E116" s="136" t="str">
        <f>※編集不可※選択項目!$Q263</f>
        <v/>
      </c>
      <c r="F116" s="138" t="str">
        <f t="shared" si="15"/>
        <v/>
      </c>
      <c r="G116" s="137" t="str">
        <f t="shared" si="16"/>
        <v/>
      </c>
      <c r="H116" s="40"/>
      <c r="I116" s="40"/>
      <c r="J116" s="53"/>
      <c r="K116" s="5"/>
      <c r="L116" s="41"/>
      <c r="M116" s="41"/>
      <c r="N116" s="42"/>
      <c r="O116" s="5"/>
      <c r="P116" s="2"/>
      <c r="Q116" s="2"/>
      <c r="R116" s="118"/>
      <c r="S116" s="114"/>
      <c r="T116" s="118"/>
    </row>
    <row r="117" spans="1:20" s="38" customFormat="1" ht="25.35" customHeight="1" x14ac:dyDescent="0.15">
      <c r="A117" s="34">
        <f t="shared" si="17"/>
        <v>110</v>
      </c>
      <c r="B117" s="135" t="str">
        <f t="shared" si="18"/>
        <v/>
      </c>
      <c r="C117" s="40"/>
      <c r="D117" s="40"/>
      <c r="E117" s="136" t="str">
        <f>※編集不可※選択項目!$Q264</f>
        <v/>
      </c>
      <c r="F117" s="138" t="str">
        <f t="shared" si="15"/>
        <v/>
      </c>
      <c r="G117" s="137" t="str">
        <f t="shared" si="16"/>
        <v/>
      </c>
      <c r="H117" s="40"/>
      <c r="I117" s="40"/>
      <c r="J117" s="53"/>
      <c r="K117" s="5"/>
      <c r="L117" s="41"/>
      <c r="M117" s="41"/>
      <c r="N117" s="42"/>
      <c r="O117" s="5"/>
      <c r="P117" s="2"/>
      <c r="Q117" s="2"/>
      <c r="R117" s="118"/>
      <c r="S117" s="114"/>
      <c r="T117" s="118"/>
    </row>
    <row r="118" spans="1:20" s="38" customFormat="1" ht="25.35" customHeight="1" x14ac:dyDescent="0.15">
      <c r="A118" s="34">
        <f t="shared" si="17"/>
        <v>111</v>
      </c>
      <c r="B118" s="135" t="str">
        <f t="shared" si="18"/>
        <v/>
      </c>
      <c r="C118" s="40"/>
      <c r="D118" s="40"/>
      <c r="E118" s="136" t="str">
        <f>※編集不可※選択項目!$Q265</f>
        <v/>
      </c>
      <c r="F118" s="138" t="str">
        <f t="shared" si="15"/>
        <v/>
      </c>
      <c r="G118" s="137" t="str">
        <f t="shared" si="16"/>
        <v/>
      </c>
      <c r="H118" s="40"/>
      <c r="I118" s="40"/>
      <c r="J118" s="53"/>
      <c r="K118" s="5"/>
      <c r="L118" s="41"/>
      <c r="M118" s="41"/>
      <c r="N118" s="42"/>
      <c r="O118" s="5"/>
      <c r="P118" s="2"/>
      <c r="Q118" s="2"/>
      <c r="R118" s="118"/>
      <c r="S118" s="114"/>
      <c r="T118" s="118"/>
    </row>
    <row r="119" spans="1:20" s="38" customFormat="1" ht="25.35" customHeight="1" x14ac:dyDescent="0.15">
      <c r="A119" s="34">
        <f t="shared" si="17"/>
        <v>112</v>
      </c>
      <c r="B119" s="135" t="str">
        <f t="shared" si="18"/>
        <v/>
      </c>
      <c r="C119" s="40"/>
      <c r="D119" s="40"/>
      <c r="E119" s="136" t="str">
        <f>※編集不可※選択項目!$Q266</f>
        <v/>
      </c>
      <c r="F119" s="138" t="str">
        <f t="shared" si="15"/>
        <v/>
      </c>
      <c r="G119" s="137" t="str">
        <f t="shared" si="16"/>
        <v/>
      </c>
      <c r="H119" s="40"/>
      <c r="I119" s="40"/>
      <c r="J119" s="53"/>
      <c r="K119" s="5"/>
      <c r="L119" s="41"/>
      <c r="M119" s="41"/>
      <c r="N119" s="42"/>
      <c r="O119" s="5"/>
      <c r="P119" s="2"/>
      <c r="Q119" s="2"/>
      <c r="R119" s="118"/>
      <c r="S119" s="114"/>
      <c r="T119" s="118"/>
    </row>
    <row r="120" spans="1:20" s="38" customFormat="1" ht="25.35" customHeight="1" x14ac:dyDescent="0.15">
      <c r="A120" s="34">
        <f t="shared" si="17"/>
        <v>113</v>
      </c>
      <c r="B120" s="135" t="str">
        <f t="shared" si="18"/>
        <v/>
      </c>
      <c r="C120" s="40"/>
      <c r="D120" s="40"/>
      <c r="E120" s="136" t="str">
        <f>※編集不可※選択項目!$Q267</f>
        <v/>
      </c>
      <c r="F120" s="138" t="str">
        <f t="shared" si="15"/>
        <v/>
      </c>
      <c r="G120" s="137" t="str">
        <f t="shared" si="16"/>
        <v/>
      </c>
      <c r="H120" s="40"/>
      <c r="I120" s="40"/>
      <c r="J120" s="53"/>
      <c r="K120" s="5"/>
      <c r="L120" s="41"/>
      <c r="M120" s="41"/>
      <c r="N120" s="42"/>
      <c r="O120" s="5"/>
      <c r="P120" s="2"/>
      <c r="Q120" s="2"/>
      <c r="R120" s="118"/>
      <c r="S120" s="114"/>
      <c r="T120" s="118"/>
    </row>
    <row r="121" spans="1:20" s="38" customFormat="1" ht="25.35" customHeight="1" x14ac:dyDescent="0.15">
      <c r="A121" s="34">
        <f t="shared" si="17"/>
        <v>114</v>
      </c>
      <c r="B121" s="135" t="str">
        <f t="shared" si="18"/>
        <v/>
      </c>
      <c r="C121" s="40"/>
      <c r="D121" s="40"/>
      <c r="E121" s="136" t="str">
        <f>※編集不可※選択項目!$Q268</f>
        <v/>
      </c>
      <c r="F121" s="138" t="str">
        <f t="shared" si="15"/>
        <v/>
      </c>
      <c r="G121" s="137" t="str">
        <f t="shared" si="16"/>
        <v/>
      </c>
      <c r="H121" s="40"/>
      <c r="I121" s="40"/>
      <c r="J121" s="53"/>
      <c r="K121" s="5"/>
      <c r="L121" s="41"/>
      <c r="M121" s="41"/>
      <c r="N121" s="42"/>
      <c r="O121" s="5"/>
      <c r="P121" s="2"/>
      <c r="Q121" s="2"/>
      <c r="R121" s="118"/>
      <c r="S121" s="114"/>
      <c r="T121" s="118"/>
    </row>
    <row r="122" spans="1:20" s="38" customFormat="1" ht="25.35" customHeight="1" x14ac:dyDescent="0.15">
      <c r="A122" s="34">
        <f t="shared" si="17"/>
        <v>115</v>
      </c>
      <c r="B122" s="135" t="str">
        <f t="shared" si="18"/>
        <v/>
      </c>
      <c r="C122" s="40"/>
      <c r="D122" s="40"/>
      <c r="E122" s="136" t="str">
        <f>※編集不可※選択項目!$Q269</f>
        <v/>
      </c>
      <c r="F122" s="138" t="str">
        <f t="shared" si="15"/>
        <v/>
      </c>
      <c r="G122" s="137" t="str">
        <f t="shared" si="16"/>
        <v/>
      </c>
      <c r="H122" s="40"/>
      <c r="I122" s="40"/>
      <c r="J122" s="53"/>
      <c r="K122" s="5"/>
      <c r="L122" s="41"/>
      <c r="M122" s="41"/>
      <c r="N122" s="42"/>
      <c r="O122" s="5"/>
      <c r="P122" s="2"/>
      <c r="Q122" s="2"/>
      <c r="R122" s="118"/>
      <c r="S122" s="114"/>
      <c r="T122" s="118"/>
    </row>
    <row r="123" spans="1:20" s="38" customFormat="1" ht="25.35" customHeight="1" x14ac:dyDescent="0.15">
      <c r="A123" s="34">
        <f t="shared" si="17"/>
        <v>116</v>
      </c>
      <c r="B123" s="135" t="str">
        <f t="shared" si="18"/>
        <v/>
      </c>
      <c r="C123" s="40"/>
      <c r="D123" s="40"/>
      <c r="E123" s="136" t="str">
        <f>※編集不可※選択項目!$Q270</f>
        <v/>
      </c>
      <c r="F123" s="138" t="str">
        <f t="shared" si="15"/>
        <v/>
      </c>
      <c r="G123" s="137" t="str">
        <f t="shared" si="16"/>
        <v/>
      </c>
      <c r="H123" s="40"/>
      <c r="I123" s="40"/>
      <c r="J123" s="53"/>
      <c r="K123" s="5"/>
      <c r="L123" s="41"/>
      <c r="M123" s="41"/>
      <c r="N123" s="42"/>
      <c r="O123" s="5"/>
      <c r="P123" s="2"/>
      <c r="Q123" s="2"/>
      <c r="R123" s="118"/>
      <c r="S123" s="114"/>
      <c r="T123" s="118"/>
    </row>
    <row r="124" spans="1:20" s="38" customFormat="1" ht="25.35" customHeight="1" x14ac:dyDescent="0.15">
      <c r="A124" s="34">
        <f t="shared" si="17"/>
        <v>117</v>
      </c>
      <c r="B124" s="135" t="str">
        <f t="shared" si="18"/>
        <v/>
      </c>
      <c r="C124" s="40"/>
      <c r="D124" s="40"/>
      <c r="E124" s="136" t="str">
        <f>※編集不可※選択項目!$Q271</f>
        <v/>
      </c>
      <c r="F124" s="138" t="str">
        <f t="shared" si="15"/>
        <v/>
      </c>
      <c r="G124" s="137" t="str">
        <f t="shared" si="16"/>
        <v/>
      </c>
      <c r="H124" s="40"/>
      <c r="I124" s="40"/>
      <c r="J124" s="53"/>
      <c r="K124" s="5"/>
      <c r="L124" s="41"/>
      <c r="M124" s="41"/>
      <c r="N124" s="42"/>
      <c r="O124" s="5"/>
      <c r="P124" s="2"/>
      <c r="Q124" s="2"/>
      <c r="R124" s="118"/>
      <c r="S124" s="114"/>
      <c r="T124" s="118"/>
    </row>
    <row r="125" spans="1:20" s="38" customFormat="1" ht="25.35" customHeight="1" x14ac:dyDescent="0.15">
      <c r="A125" s="34">
        <f t="shared" si="17"/>
        <v>118</v>
      </c>
      <c r="B125" s="135" t="str">
        <f t="shared" si="18"/>
        <v/>
      </c>
      <c r="C125" s="40"/>
      <c r="D125" s="40"/>
      <c r="E125" s="136" t="str">
        <f>※編集不可※選択項目!$Q272</f>
        <v/>
      </c>
      <c r="F125" s="138" t="str">
        <f t="shared" si="15"/>
        <v/>
      </c>
      <c r="G125" s="137" t="str">
        <f t="shared" si="16"/>
        <v/>
      </c>
      <c r="H125" s="40"/>
      <c r="I125" s="40"/>
      <c r="J125" s="53"/>
      <c r="K125" s="5"/>
      <c r="L125" s="41"/>
      <c r="M125" s="41"/>
      <c r="N125" s="42"/>
      <c r="O125" s="5"/>
      <c r="P125" s="2"/>
      <c r="Q125" s="2"/>
      <c r="R125" s="118"/>
      <c r="S125" s="114"/>
      <c r="T125" s="118"/>
    </row>
    <row r="126" spans="1:20" s="38" customFormat="1" ht="25.35" customHeight="1" x14ac:dyDescent="0.15">
      <c r="A126" s="34">
        <f t="shared" si="17"/>
        <v>119</v>
      </c>
      <c r="B126" s="135" t="str">
        <f t="shared" si="18"/>
        <v/>
      </c>
      <c r="C126" s="40"/>
      <c r="D126" s="40"/>
      <c r="E126" s="136" t="str">
        <f>※編集不可※選択項目!$Q273</f>
        <v/>
      </c>
      <c r="F126" s="138" t="str">
        <f t="shared" si="15"/>
        <v/>
      </c>
      <c r="G126" s="137" t="str">
        <f t="shared" si="16"/>
        <v/>
      </c>
      <c r="H126" s="40"/>
      <c r="I126" s="40"/>
      <c r="J126" s="53"/>
      <c r="K126" s="5"/>
      <c r="L126" s="41"/>
      <c r="M126" s="41"/>
      <c r="N126" s="42"/>
      <c r="O126" s="5"/>
      <c r="P126" s="2"/>
      <c r="Q126" s="2"/>
      <c r="R126" s="118"/>
      <c r="S126" s="114"/>
      <c r="T126" s="118"/>
    </row>
    <row r="127" spans="1:20" s="38" customFormat="1" ht="25.35" customHeight="1" x14ac:dyDescent="0.15">
      <c r="A127" s="34">
        <f t="shared" si="17"/>
        <v>120</v>
      </c>
      <c r="B127" s="135" t="str">
        <f t="shared" si="18"/>
        <v/>
      </c>
      <c r="C127" s="40"/>
      <c r="D127" s="40"/>
      <c r="E127" s="136" t="str">
        <f>※編集不可※選択項目!$Q274</f>
        <v/>
      </c>
      <c r="F127" s="138" t="str">
        <f t="shared" si="15"/>
        <v/>
      </c>
      <c r="G127" s="137" t="str">
        <f t="shared" si="16"/>
        <v/>
      </c>
      <c r="H127" s="40"/>
      <c r="I127" s="40"/>
      <c r="J127" s="53"/>
      <c r="K127" s="5"/>
      <c r="L127" s="41"/>
      <c r="M127" s="41"/>
      <c r="N127" s="42"/>
      <c r="O127" s="5"/>
      <c r="P127" s="2"/>
      <c r="Q127" s="2"/>
      <c r="R127" s="118"/>
      <c r="S127" s="114"/>
      <c r="T127" s="118"/>
    </row>
    <row r="128" spans="1:20" s="38" customFormat="1" ht="25.35" customHeight="1" x14ac:dyDescent="0.15">
      <c r="A128" s="34">
        <f t="shared" si="17"/>
        <v>121</v>
      </c>
      <c r="B128" s="135" t="str">
        <f t="shared" si="18"/>
        <v/>
      </c>
      <c r="C128" s="40"/>
      <c r="D128" s="40"/>
      <c r="E128" s="136" t="str">
        <f>※編集不可※選択項目!$Q275</f>
        <v/>
      </c>
      <c r="F128" s="138" t="str">
        <f t="shared" si="15"/>
        <v/>
      </c>
      <c r="G128" s="137" t="str">
        <f t="shared" si="16"/>
        <v/>
      </c>
      <c r="H128" s="40"/>
      <c r="I128" s="40"/>
      <c r="J128" s="53"/>
      <c r="K128" s="5"/>
      <c r="L128" s="41"/>
      <c r="M128" s="41"/>
      <c r="N128" s="42"/>
      <c r="O128" s="5"/>
      <c r="P128" s="2"/>
      <c r="Q128" s="2"/>
      <c r="R128" s="118"/>
      <c r="S128" s="114"/>
      <c r="T128" s="118"/>
    </row>
    <row r="129" spans="1:20" s="38" customFormat="1" ht="25.35" customHeight="1" x14ac:dyDescent="0.15">
      <c r="A129" s="34">
        <f t="shared" si="17"/>
        <v>122</v>
      </c>
      <c r="B129" s="135" t="str">
        <f t="shared" si="18"/>
        <v/>
      </c>
      <c r="C129" s="40"/>
      <c r="D129" s="40"/>
      <c r="E129" s="136" t="str">
        <f>※編集不可※選択項目!$Q276</f>
        <v/>
      </c>
      <c r="F129" s="138" t="str">
        <f t="shared" si="15"/>
        <v/>
      </c>
      <c r="G129" s="137" t="str">
        <f t="shared" si="16"/>
        <v/>
      </c>
      <c r="H129" s="40"/>
      <c r="I129" s="40"/>
      <c r="J129" s="53"/>
      <c r="K129" s="5"/>
      <c r="L129" s="41"/>
      <c r="M129" s="41"/>
      <c r="N129" s="42"/>
      <c r="O129" s="5"/>
      <c r="P129" s="2"/>
      <c r="Q129" s="2"/>
      <c r="R129" s="118"/>
      <c r="S129" s="114"/>
      <c r="T129" s="118"/>
    </row>
    <row r="130" spans="1:20" s="38" customFormat="1" ht="25.35" customHeight="1" x14ac:dyDescent="0.15">
      <c r="A130" s="34">
        <f t="shared" si="17"/>
        <v>123</v>
      </c>
      <c r="B130" s="135" t="str">
        <f t="shared" si="18"/>
        <v/>
      </c>
      <c r="C130" s="40"/>
      <c r="D130" s="40"/>
      <c r="E130" s="136" t="str">
        <f>※編集不可※選択項目!$Q277</f>
        <v/>
      </c>
      <c r="F130" s="138" t="str">
        <f t="shared" si="15"/>
        <v/>
      </c>
      <c r="G130" s="137" t="str">
        <f t="shared" si="16"/>
        <v/>
      </c>
      <c r="H130" s="40"/>
      <c r="I130" s="40"/>
      <c r="J130" s="53"/>
      <c r="K130" s="5"/>
      <c r="L130" s="41"/>
      <c r="M130" s="41"/>
      <c r="N130" s="42"/>
      <c r="O130" s="5"/>
      <c r="P130" s="2"/>
      <c r="Q130" s="2"/>
      <c r="R130" s="118"/>
      <c r="S130" s="114"/>
      <c r="T130" s="118"/>
    </row>
    <row r="131" spans="1:20" s="38" customFormat="1" ht="25.35" customHeight="1" x14ac:dyDescent="0.15">
      <c r="A131" s="34">
        <f t="shared" si="17"/>
        <v>124</v>
      </c>
      <c r="B131" s="135" t="str">
        <f t="shared" si="18"/>
        <v/>
      </c>
      <c r="C131" s="40"/>
      <c r="D131" s="40"/>
      <c r="E131" s="136" t="str">
        <f>※編集不可※選択項目!$Q278</f>
        <v/>
      </c>
      <c r="F131" s="138" t="str">
        <f t="shared" si="15"/>
        <v/>
      </c>
      <c r="G131" s="137" t="str">
        <f t="shared" si="16"/>
        <v/>
      </c>
      <c r="H131" s="40"/>
      <c r="I131" s="40"/>
      <c r="J131" s="53"/>
      <c r="K131" s="5"/>
      <c r="L131" s="41"/>
      <c r="M131" s="41"/>
      <c r="N131" s="42"/>
      <c r="O131" s="5"/>
      <c r="P131" s="2"/>
      <c r="Q131" s="2"/>
      <c r="R131" s="118"/>
      <c r="S131" s="114"/>
      <c r="T131" s="118"/>
    </row>
    <row r="132" spans="1:20" s="38" customFormat="1" ht="25.35" customHeight="1" x14ac:dyDescent="0.15">
      <c r="A132" s="34">
        <f t="shared" si="17"/>
        <v>125</v>
      </c>
      <c r="B132" s="135" t="str">
        <f t="shared" si="18"/>
        <v/>
      </c>
      <c r="C132" s="40"/>
      <c r="D132" s="40"/>
      <c r="E132" s="136" t="str">
        <f>※編集不可※選択項目!$Q279</f>
        <v/>
      </c>
      <c r="F132" s="138" t="str">
        <f t="shared" si="15"/>
        <v/>
      </c>
      <c r="G132" s="137" t="str">
        <f t="shared" si="16"/>
        <v/>
      </c>
      <c r="H132" s="40"/>
      <c r="I132" s="40"/>
      <c r="J132" s="53"/>
      <c r="K132" s="5"/>
      <c r="L132" s="41"/>
      <c r="M132" s="41"/>
      <c r="N132" s="42"/>
      <c r="O132" s="5"/>
      <c r="P132" s="2"/>
      <c r="Q132" s="2"/>
      <c r="R132" s="118"/>
      <c r="S132" s="114"/>
      <c r="T132" s="118"/>
    </row>
    <row r="133" spans="1:20" s="38" customFormat="1" ht="25.35" customHeight="1" x14ac:dyDescent="0.15">
      <c r="A133" s="34">
        <f t="shared" si="17"/>
        <v>126</v>
      </c>
      <c r="B133" s="135" t="str">
        <f t="shared" si="18"/>
        <v/>
      </c>
      <c r="C133" s="40"/>
      <c r="D133" s="40"/>
      <c r="E133" s="136" t="str">
        <f>※編集不可※選択項目!$Q280</f>
        <v/>
      </c>
      <c r="F133" s="138" t="str">
        <f t="shared" si="15"/>
        <v/>
      </c>
      <c r="G133" s="137" t="str">
        <f t="shared" si="16"/>
        <v/>
      </c>
      <c r="H133" s="40"/>
      <c r="I133" s="40"/>
      <c r="J133" s="53"/>
      <c r="K133" s="5"/>
      <c r="L133" s="41"/>
      <c r="M133" s="41"/>
      <c r="N133" s="42"/>
      <c r="O133" s="5"/>
      <c r="P133" s="2"/>
      <c r="Q133" s="2"/>
      <c r="R133" s="118"/>
      <c r="S133" s="114"/>
      <c r="T133" s="118"/>
    </row>
    <row r="134" spans="1:20" s="38" customFormat="1" ht="25.35" customHeight="1" x14ac:dyDescent="0.15">
      <c r="A134" s="34">
        <f t="shared" si="17"/>
        <v>127</v>
      </c>
      <c r="B134" s="135" t="str">
        <f t="shared" si="18"/>
        <v/>
      </c>
      <c r="C134" s="40"/>
      <c r="D134" s="40"/>
      <c r="E134" s="136" t="str">
        <f>※編集不可※選択項目!$Q281</f>
        <v/>
      </c>
      <c r="F134" s="138" t="str">
        <f t="shared" si="15"/>
        <v/>
      </c>
      <c r="G134" s="137" t="str">
        <f t="shared" si="16"/>
        <v/>
      </c>
      <c r="H134" s="40"/>
      <c r="I134" s="40"/>
      <c r="J134" s="53"/>
      <c r="K134" s="5"/>
      <c r="L134" s="41"/>
      <c r="M134" s="41"/>
      <c r="N134" s="42"/>
      <c r="O134" s="5"/>
      <c r="P134" s="2"/>
      <c r="Q134" s="2"/>
      <c r="R134" s="118"/>
      <c r="S134" s="114"/>
      <c r="T134" s="118"/>
    </row>
    <row r="135" spans="1:20" s="38" customFormat="1" ht="25.35" customHeight="1" x14ac:dyDescent="0.15">
      <c r="A135" s="34">
        <f t="shared" si="17"/>
        <v>128</v>
      </c>
      <c r="B135" s="135" t="str">
        <f t="shared" si="18"/>
        <v/>
      </c>
      <c r="C135" s="40"/>
      <c r="D135" s="40"/>
      <c r="E135" s="136" t="str">
        <f>※編集不可※選択項目!$Q282</f>
        <v/>
      </c>
      <c r="F135" s="138" t="str">
        <f t="shared" si="15"/>
        <v/>
      </c>
      <c r="G135" s="137" t="str">
        <f t="shared" si="16"/>
        <v/>
      </c>
      <c r="H135" s="40"/>
      <c r="I135" s="40"/>
      <c r="J135" s="53"/>
      <c r="K135" s="5"/>
      <c r="L135" s="41"/>
      <c r="M135" s="41"/>
      <c r="N135" s="42"/>
      <c r="O135" s="5"/>
      <c r="P135" s="2"/>
      <c r="Q135" s="2"/>
      <c r="R135" s="118"/>
      <c r="S135" s="114"/>
      <c r="T135" s="118"/>
    </row>
    <row r="136" spans="1:20" s="38" customFormat="1" ht="25.35" customHeight="1" x14ac:dyDescent="0.15">
      <c r="A136" s="34">
        <f t="shared" si="17"/>
        <v>129</v>
      </c>
      <c r="B136" s="135" t="str">
        <f t="shared" si="18"/>
        <v/>
      </c>
      <c r="C136" s="40"/>
      <c r="D136" s="40"/>
      <c r="E136" s="136" t="str">
        <f>※編集不可※選択項目!$Q283</f>
        <v/>
      </c>
      <c r="F136" s="138" t="str">
        <f t="shared" ref="F136:F157" si="19">IF($C$2="","",IF($C136="","",$C$2))</f>
        <v/>
      </c>
      <c r="G136" s="137" t="str">
        <f t="shared" ref="G136:G157" si="20">IF($E$2="","",IF($C136="","",$E$2))</f>
        <v/>
      </c>
      <c r="H136" s="40"/>
      <c r="I136" s="40"/>
      <c r="J136" s="53"/>
      <c r="K136" s="5"/>
      <c r="L136" s="41"/>
      <c r="M136" s="41"/>
      <c r="N136" s="42"/>
      <c r="O136" s="5"/>
      <c r="P136" s="2"/>
      <c r="Q136" s="2"/>
      <c r="R136" s="118"/>
      <c r="S136" s="114"/>
      <c r="T136" s="118"/>
    </row>
    <row r="137" spans="1:20" s="38" customFormat="1" ht="25.35" customHeight="1" x14ac:dyDescent="0.15">
      <c r="A137" s="34">
        <f t="shared" ref="A137:A157" si="21">ROW()-7</f>
        <v>130</v>
      </c>
      <c r="B137" s="135" t="str">
        <f t="shared" ref="B137:B157" si="22">IF($C137="","","断熱材")</f>
        <v/>
      </c>
      <c r="C137" s="40"/>
      <c r="D137" s="40"/>
      <c r="E137" s="136" t="str">
        <f>※編集不可※選択項目!$Q284</f>
        <v/>
      </c>
      <c r="F137" s="138" t="str">
        <f t="shared" si="19"/>
        <v/>
      </c>
      <c r="G137" s="137" t="str">
        <f t="shared" si="20"/>
        <v/>
      </c>
      <c r="H137" s="40"/>
      <c r="I137" s="40"/>
      <c r="J137" s="53"/>
      <c r="K137" s="5"/>
      <c r="L137" s="41"/>
      <c r="M137" s="41"/>
      <c r="N137" s="42"/>
      <c r="O137" s="5"/>
      <c r="P137" s="2"/>
      <c r="Q137" s="2"/>
      <c r="R137" s="118"/>
      <c r="S137" s="114"/>
      <c r="T137" s="118"/>
    </row>
    <row r="138" spans="1:20" s="38" customFormat="1" ht="25.35" customHeight="1" x14ac:dyDescent="0.15">
      <c r="A138" s="34">
        <f t="shared" si="21"/>
        <v>131</v>
      </c>
      <c r="B138" s="135" t="str">
        <f t="shared" si="22"/>
        <v/>
      </c>
      <c r="C138" s="40"/>
      <c r="D138" s="40"/>
      <c r="E138" s="136" t="str">
        <f>※編集不可※選択項目!$Q285</f>
        <v/>
      </c>
      <c r="F138" s="138" t="str">
        <f t="shared" si="19"/>
        <v/>
      </c>
      <c r="G138" s="137" t="str">
        <f t="shared" si="20"/>
        <v/>
      </c>
      <c r="H138" s="40"/>
      <c r="I138" s="40"/>
      <c r="J138" s="53"/>
      <c r="K138" s="5"/>
      <c r="L138" s="41"/>
      <c r="M138" s="41"/>
      <c r="N138" s="42"/>
      <c r="O138" s="5"/>
      <c r="P138" s="2"/>
      <c r="Q138" s="2"/>
      <c r="R138" s="118"/>
      <c r="S138" s="114"/>
      <c r="T138" s="118"/>
    </row>
    <row r="139" spans="1:20" s="38" customFormat="1" ht="25.35" customHeight="1" x14ac:dyDescent="0.15">
      <c r="A139" s="34">
        <f t="shared" si="21"/>
        <v>132</v>
      </c>
      <c r="B139" s="135" t="str">
        <f t="shared" si="22"/>
        <v/>
      </c>
      <c r="C139" s="40"/>
      <c r="D139" s="40"/>
      <c r="E139" s="136" t="str">
        <f>※編集不可※選択項目!$Q286</f>
        <v/>
      </c>
      <c r="F139" s="138" t="str">
        <f t="shared" si="19"/>
        <v/>
      </c>
      <c r="G139" s="137" t="str">
        <f t="shared" si="20"/>
        <v/>
      </c>
      <c r="H139" s="40"/>
      <c r="I139" s="40"/>
      <c r="J139" s="53"/>
      <c r="K139" s="5"/>
      <c r="L139" s="41"/>
      <c r="M139" s="41"/>
      <c r="N139" s="42"/>
      <c r="O139" s="5"/>
      <c r="P139" s="2"/>
      <c r="Q139" s="2"/>
      <c r="R139" s="118"/>
      <c r="S139" s="114"/>
      <c r="T139" s="118"/>
    </row>
    <row r="140" spans="1:20" s="38" customFormat="1" ht="25.35" customHeight="1" x14ac:dyDescent="0.15">
      <c r="A140" s="34">
        <f t="shared" si="21"/>
        <v>133</v>
      </c>
      <c r="B140" s="135" t="str">
        <f t="shared" si="22"/>
        <v/>
      </c>
      <c r="C140" s="40"/>
      <c r="D140" s="40"/>
      <c r="E140" s="136" t="str">
        <f>※編集不可※選択項目!$Q287</f>
        <v/>
      </c>
      <c r="F140" s="138" t="str">
        <f t="shared" si="19"/>
        <v/>
      </c>
      <c r="G140" s="137" t="str">
        <f t="shared" si="20"/>
        <v/>
      </c>
      <c r="H140" s="40"/>
      <c r="I140" s="40"/>
      <c r="J140" s="53"/>
      <c r="K140" s="5"/>
      <c r="L140" s="41"/>
      <c r="M140" s="41"/>
      <c r="N140" s="42"/>
      <c r="O140" s="5"/>
      <c r="P140" s="2"/>
      <c r="Q140" s="2"/>
      <c r="R140" s="118"/>
      <c r="S140" s="114"/>
      <c r="T140" s="118"/>
    </row>
    <row r="141" spans="1:20" s="38" customFormat="1" ht="25.35" customHeight="1" x14ac:dyDescent="0.15">
      <c r="A141" s="34">
        <f t="shared" si="21"/>
        <v>134</v>
      </c>
      <c r="B141" s="135" t="str">
        <f t="shared" si="22"/>
        <v/>
      </c>
      <c r="C141" s="40"/>
      <c r="D141" s="40"/>
      <c r="E141" s="136" t="str">
        <f>※編集不可※選択項目!$Q288</f>
        <v/>
      </c>
      <c r="F141" s="138" t="str">
        <f t="shared" si="19"/>
        <v/>
      </c>
      <c r="G141" s="137" t="str">
        <f t="shared" si="20"/>
        <v/>
      </c>
      <c r="H141" s="40"/>
      <c r="I141" s="40"/>
      <c r="J141" s="53"/>
      <c r="K141" s="5"/>
      <c r="L141" s="41"/>
      <c r="M141" s="41"/>
      <c r="N141" s="42"/>
      <c r="O141" s="5"/>
      <c r="P141" s="2"/>
      <c r="Q141" s="2"/>
      <c r="R141" s="118"/>
      <c r="S141" s="114"/>
      <c r="T141" s="118"/>
    </row>
    <row r="142" spans="1:20" s="38" customFormat="1" ht="25.35" customHeight="1" x14ac:dyDescent="0.15">
      <c r="A142" s="34">
        <f t="shared" si="21"/>
        <v>135</v>
      </c>
      <c r="B142" s="135" t="str">
        <f t="shared" si="22"/>
        <v/>
      </c>
      <c r="C142" s="40"/>
      <c r="D142" s="40"/>
      <c r="E142" s="136" t="str">
        <f>※編集不可※選択項目!$Q289</f>
        <v/>
      </c>
      <c r="F142" s="138" t="str">
        <f t="shared" si="19"/>
        <v/>
      </c>
      <c r="G142" s="137" t="str">
        <f t="shared" si="20"/>
        <v/>
      </c>
      <c r="H142" s="40"/>
      <c r="I142" s="40"/>
      <c r="J142" s="53"/>
      <c r="K142" s="5"/>
      <c r="L142" s="41"/>
      <c r="M142" s="41"/>
      <c r="N142" s="42"/>
      <c r="O142" s="5"/>
      <c r="P142" s="2"/>
      <c r="Q142" s="2"/>
      <c r="R142" s="118"/>
      <c r="S142" s="114"/>
      <c r="T142" s="118"/>
    </row>
    <row r="143" spans="1:20" s="38" customFormat="1" ht="25.35" customHeight="1" x14ac:dyDescent="0.15">
      <c r="A143" s="34">
        <f t="shared" si="21"/>
        <v>136</v>
      </c>
      <c r="B143" s="135" t="str">
        <f t="shared" si="22"/>
        <v/>
      </c>
      <c r="C143" s="40"/>
      <c r="D143" s="40"/>
      <c r="E143" s="136" t="str">
        <f>※編集不可※選択項目!$Q290</f>
        <v/>
      </c>
      <c r="F143" s="138" t="str">
        <f t="shared" si="19"/>
        <v/>
      </c>
      <c r="G143" s="137" t="str">
        <f t="shared" si="20"/>
        <v/>
      </c>
      <c r="H143" s="40"/>
      <c r="I143" s="40"/>
      <c r="J143" s="53"/>
      <c r="K143" s="5"/>
      <c r="L143" s="41"/>
      <c r="M143" s="41"/>
      <c r="N143" s="42"/>
      <c r="O143" s="5"/>
      <c r="P143" s="2"/>
      <c r="Q143" s="2"/>
      <c r="R143" s="118"/>
      <c r="S143" s="114"/>
      <c r="T143" s="118"/>
    </row>
    <row r="144" spans="1:20" s="38" customFormat="1" ht="25.35" customHeight="1" x14ac:dyDescent="0.15">
      <c r="A144" s="34">
        <f t="shared" si="21"/>
        <v>137</v>
      </c>
      <c r="B144" s="135" t="str">
        <f t="shared" si="22"/>
        <v/>
      </c>
      <c r="C144" s="40"/>
      <c r="D144" s="40"/>
      <c r="E144" s="136" t="str">
        <f>※編集不可※選択項目!$Q291</f>
        <v/>
      </c>
      <c r="F144" s="138" t="str">
        <f t="shared" si="19"/>
        <v/>
      </c>
      <c r="G144" s="137" t="str">
        <f t="shared" si="20"/>
        <v/>
      </c>
      <c r="H144" s="40"/>
      <c r="I144" s="40"/>
      <c r="J144" s="53"/>
      <c r="K144" s="5"/>
      <c r="L144" s="41"/>
      <c r="M144" s="41"/>
      <c r="N144" s="42"/>
      <c r="O144" s="5"/>
      <c r="P144" s="2"/>
      <c r="Q144" s="2"/>
      <c r="R144" s="118"/>
      <c r="S144" s="114"/>
      <c r="T144" s="118"/>
    </row>
    <row r="145" spans="1:20" s="38" customFormat="1" ht="25.35" customHeight="1" x14ac:dyDescent="0.15">
      <c r="A145" s="34">
        <f t="shared" si="21"/>
        <v>138</v>
      </c>
      <c r="B145" s="135" t="str">
        <f t="shared" si="22"/>
        <v/>
      </c>
      <c r="C145" s="40"/>
      <c r="D145" s="40"/>
      <c r="E145" s="136" t="str">
        <f>※編集不可※選択項目!$Q292</f>
        <v/>
      </c>
      <c r="F145" s="138" t="str">
        <f t="shared" si="19"/>
        <v/>
      </c>
      <c r="G145" s="137" t="str">
        <f t="shared" si="20"/>
        <v/>
      </c>
      <c r="H145" s="40"/>
      <c r="I145" s="40"/>
      <c r="J145" s="53"/>
      <c r="K145" s="5"/>
      <c r="L145" s="41"/>
      <c r="M145" s="41"/>
      <c r="N145" s="42"/>
      <c r="O145" s="5"/>
      <c r="P145" s="2"/>
      <c r="Q145" s="2"/>
      <c r="R145" s="118"/>
      <c r="S145" s="114"/>
      <c r="T145" s="118"/>
    </row>
    <row r="146" spans="1:20" s="38" customFormat="1" ht="25.35" customHeight="1" x14ac:dyDescent="0.15">
      <c r="A146" s="34">
        <f t="shared" si="21"/>
        <v>139</v>
      </c>
      <c r="B146" s="135" t="str">
        <f t="shared" si="22"/>
        <v/>
      </c>
      <c r="C146" s="40"/>
      <c r="D146" s="40"/>
      <c r="E146" s="136" t="str">
        <f>※編集不可※選択項目!$Q293</f>
        <v/>
      </c>
      <c r="F146" s="138" t="str">
        <f t="shared" si="19"/>
        <v/>
      </c>
      <c r="G146" s="137" t="str">
        <f t="shared" si="20"/>
        <v/>
      </c>
      <c r="H146" s="40"/>
      <c r="I146" s="40"/>
      <c r="J146" s="53"/>
      <c r="K146" s="5"/>
      <c r="L146" s="41"/>
      <c r="M146" s="41"/>
      <c r="N146" s="42"/>
      <c r="O146" s="5"/>
      <c r="P146" s="2"/>
      <c r="Q146" s="2"/>
      <c r="R146" s="118"/>
      <c r="S146" s="114"/>
      <c r="T146" s="118"/>
    </row>
    <row r="147" spans="1:20" s="38" customFormat="1" ht="25.35" customHeight="1" x14ac:dyDescent="0.15">
      <c r="A147" s="34">
        <f t="shared" si="21"/>
        <v>140</v>
      </c>
      <c r="B147" s="135" t="str">
        <f t="shared" si="22"/>
        <v/>
      </c>
      <c r="C147" s="40"/>
      <c r="D147" s="40"/>
      <c r="E147" s="136" t="str">
        <f>※編集不可※選択項目!$Q294</f>
        <v/>
      </c>
      <c r="F147" s="138" t="str">
        <f t="shared" si="19"/>
        <v/>
      </c>
      <c r="G147" s="137" t="str">
        <f t="shared" si="20"/>
        <v/>
      </c>
      <c r="H147" s="40"/>
      <c r="I147" s="40"/>
      <c r="J147" s="53"/>
      <c r="K147" s="5"/>
      <c r="L147" s="41"/>
      <c r="M147" s="41"/>
      <c r="N147" s="42"/>
      <c r="O147" s="5"/>
      <c r="P147" s="2"/>
      <c r="Q147" s="2"/>
      <c r="R147" s="118"/>
      <c r="S147" s="114"/>
      <c r="T147" s="118"/>
    </row>
    <row r="148" spans="1:20" s="38" customFormat="1" ht="25.35" customHeight="1" x14ac:dyDescent="0.15">
      <c r="A148" s="34">
        <f t="shared" si="21"/>
        <v>141</v>
      </c>
      <c r="B148" s="135" t="str">
        <f t="shared" si="22"/>
        <v/>
      </c>
      <c r="C148" s="40"/>
      <c r="D148" s="40"/>
      <c r="E148" s="136" t="str">
        <f>※編集不可※選択項目!$Q295</f>
        <v/>
      </c>
      <c r="F148" s="138" t="str">
        <f t="shared" si="19"/>
        <v/>
      </c>
      <c r="G148" s="137" t="str">
        <f t="shared" si="20"/>
        <v/>
      </c>
      <c r="H148" s="40"/>
      <c r="I148" s="40"/>
      <c r="J148" s="53"/>
      <c r="K148" s="5"/>
      <c r="L148" s="41"/>
      <c r="M148" s="41"/>
      <c r="N148" s="42"/>
      <c r="O148" s="5"/>
      <c r="P148" s="2"/>
      <c r="Q148" s="2"/>
      <c r="R148" s="118"/>
      <c r="S148" s="114"/>
      <c r="T148" s="118"/>
    </row>
    <row r="149" spans="1:20" s="38" customFormat="1" ht="25.35" customHeight="1" x14ac:dyDescent="0.15">
      <c r="A149" s="34">
        <f t="shared" si="21"/>
        <v>142</v>
      </c>
      <c r="B149" s="135" t="str">
        <f t="shared" si="22"/>
        <v/>
      </c>
      <c r="C149" s="40"/>
      <c r="D149" s="40"/>
      <c r="E149" s="136" t="str">
        <f>※編集不可※選択項目!$Q296</f>
        <v/>
      </c>
      <c r="F149" s="138" t="str">
        <f t="shared" si="19"/>
        <v/>
      </c>
      <c r="G149" s="137" t="str">
        <f t="shared" si="20"/>
        <v/>
      </c>
      <c r="H149" s="40"/>
      <c r="I149" s="40"/>
      <c r="J149" s="53"/>
      <c r="K149" s="5"/>
      <c r="L149" s="41"/>
      <c r="M149" s="41"/>
      <c r="N149" s="42"/>
      <c r="O149" s="5"/>
      <c r="P149" s="2"/>
      <c r="Q149" s="2"/>
      <c r="R149" s="118"/>
      <c r="S149" s="114"/>
      <c r="T149" s="118"/>
    </row>
    <row r="150" spans="1:20" s="38" customFormat="1" ht="25.35" customHeight="1" x14ac:dyDescent="0.15">
      <c r="A150" s="34">
        <f t="shared" si="21"/>
        <v>143</v>
      </c>
      <c r="B150" s="135" t="str">
        <f t="shared" si="22"/>
        <v/>
      </c>
      <c r="C150" s="40"/>
      <c r="D150" s="40"/>
      <c r="E150" s="136" t="str">
        <f>※編集不可※選択項目!$Q297</f>
        <v/>
      </c>
      <c r="F150" s="138" t="str">
        <f t="shared" si="19"/>
        <v/>
      </c>
      <c r="G150" s="137" t="str">
        <f t="shared" si="20"/>
        <v/>
      </c>
      <c r="H150" s="40"/>
      <c r="I150" s="40"/>
      <c r="J150" s="53"/>
      <c r="K150" s="5"/>
      <c r="L150" s="41"/>
      <c r="M150" s="41"/>
      <c r="N150" s="42"/>
      <c r="O150" s="5"/>
      <c r="P150" s="2"/>
      <c r="Q150" s="2"/>
      <c r="R150" s="118"/>
      <c r="S150" s="114"/>
      <c r="T150" s="118"/>
    </row>
    <row r="151" spans="1:20" s="38" customFormat="1" ht="25.35" customHeight="1" x14ac:dyDescent="0.15">
      <c r="A151" s="34">
        <f t="shared" si="21"/>
        <v>144</v>
      </c>
      <c r="B151" s="135" t="str">
        <f t="shared" si="22"/>
        <v/>
      </c>
      <c r="C151" s="40"/>
      <c r="D151" s="40"/>
      <c r="E151" s="136" t="str">
        <f>※編集不可※選択項目!$Q298</f>
        <v/>
      </c>
      <c r="F151" s="138" t="str">
        <f t="shared" si="19"/>
        <v/>
      </c>
      <c r="G151" s="137" t="str">
        <f t="shared" si="20"/>
        <v/>
      </c>
      <c r="H151" s="40"/>
      <c r="I151" s="40"/>
      <c r="J151" s="53"/>
      <c r="K151" s="5"/>
      <c r="L151" s="41"/>
      <c r="M151" s="41"/>
      <c r="N151" s="42"/>
      <c r="O151" s="5"/>
      <c r="P151" s="2"/>
      <c r="Q151" s="2"/>
      <c r="R151" s="118"/>
      <c r="S151" s="114"/>
      <c r="T151" s="118"/>
    </row>
    <row r="152" spans="1:20" s="38" customFormat="1" ht="25.35" customHeight="1" x14ac:dyDescent="0.15">
      <c r="A152" s="34">
        <f t="shared" si="21"/>
        <v>145</v>
      </c>
      <c r="B152" s="135" t="str">
        <f t="shared" si="22"/>
        <v/>
      </c>
      <c r="C152" s="40"/>
      <c r="D152" s="40"/>
      <c r="E152" s="136" t="str">
        <f>※編集不可※選択項目!$Q299</f>
        <v/>
      </c>
      <c r="F152" s="138" t="str">
        <f t="shared" si="19"/>
        <v/>
      </c>
      <c r="G152" s="137" t="str">
        <f t="shared" si="20"/>
        <v/>
      </c>
      <c r="H152" s="40"/>
      <c r="I152" s="40"/>
      <c r="J152" s="53"/>
      <c r="K152" s="5"/>
      <c r="L152" s="41"/>
      <c r="M152" s="41"/>
      <c r="N152" s="42"/>
      <c r="O152" s="5"/>
      <c r="P152" s="2"/>
      <c r="Q152" s="2"/>
      <c r="R152" s="118"/>
      <c r="S152" s="114"/>
      <c r="T152" s="118"/>
    </row>
    <row r="153" spans="1:20" s="38" customFormat="1" ht="25.35" customHeight="1" x14ac:dyDescent="0.15">
      <c r="A153" s="34">
        <f t="shared" si="21"/>
        <v>146</v>
      </c>
      <c r="B153" s="135" t="str">
        <f t="shared" si="22"/>
        <v/>
      </c>
      <c r="C153" s="40"/>
      <c r="D153" s="40"/>
      <c r="E153" s="136" t="str">
        <f>※編集不可※選択項目!$Q300</f>
        <v/>
      </c>
      <c r="F153" s="138" t="str">
        <f t="shared" si="19"/>
        <v/>
      </c>
      <c r="G153" s="137" t="str">
        <f t="shared" si="20"/>
        <v/>
      </c>
      <c r="H153" s="40"/>
      <c r="I153" s="40"/>
      <c r="J153" s="53"/>
      <c r="K153" s="5"/>
      <c r="L153" s="41"/>
      <c r="M153" s="41"/>
      <c r="N153" s="42"/>
      <c r="O153" s="5"/>
      <c r="P153" s="2"/>
      <c r="Q153" s="2"/>
      <c r="R153" s="118"/>
      <c r="S153" s="114"/>
      <c r="T153" s="118"/>
    </row>
    <row r="154" spans="1:20" s="38" customFormat="1" ht="25.35" customHeight="1" x14ac:dyDescent="0.15">
      <c r="A154" s="34">
        <f t="shared" si="21"/>
        <v>147</v>
      </c>
      <c r="B154" s="135" t="str">
        <f t="shared" si="22"/>
        <v/>
      </c>
      <c r="C154" s="40"/>
      <c r="D154" s="40"/>
      <c r="E154" s="136" t="str">
        <f>※編集不可※選択項目!$Q301</f>
        <v/>
      </c>
      <c r="F154" s="138" t="str">
        <f t="shared" si="19"/>
        <v/>
      </c>
      <c r="G154" s="137" t="str">
        <f t="shared" si="20"/>
        <v/>
      </c>
      <c r="H154" s="40"/>
      <c r="I154" s="40"/>
      <c r="J154" s="53"/>
      <c r="K154" s="5"/>
      <c r="L154" s="41"/>
      <c r="M154" s="41"/>
      <c r="N154" s="42"/>
      <c r="O154" s="5"/>
      <c r="P154" s="2"/>
      <c r="Q154" s="2"/>
      <c r="R154" s="118"/>
      <c r="S154" s="114"/>
      <c r="T154" s="118"/>
    </row>
    <row r="155" spans="1:20" s="38" customFormat="1" ht="25.35" customHeight="1" x14ac:dyDescent="0.15">
      <c r="A155" s="34">
        <f t="shared" si="21"/>
        <v>148</v>
      </c>
      <c r="B155" s="135" t="str">
        <f t="shared" si="22"/>
        <v/>
      </c>
      <c r="C155" s="40"/>
      <c r="D155" s="40"/>
      <c r="E155" s="136" t="str">
        <f>※編集不可※選択項目!$Q302</f>
        <v/>
      </c>
      <c r="F155" s="138" t="str">
        <f t="shared" si="19"/>
        <v/>
      </c>
      <c r="G155" s="137" t="str">
        <f t="shared" si="20"/>
        <v/>
      </c>
      <c r="H155" s="40"/>
      <c r="I155" s="40"/>
      <c r="J155" s="53"/>
      <c r="K155" s="5"/>
      <c r="L155" s="41"/>
      <c r="M155" s="41"/>
      <c r="N155" s="42"/>
      <c r="O155" s="5"/>
      <c r="P155" s="2"/>
      <c r="Q155" s="2"/>
      <c r="R155" s="118"/>
      <c r="S155" s="114"/>
      <c r="T155" s="118"/>
    </row>
    <row r="156" spans="1:20" s="38" customFormat="1" ht="25.35" customHeight="1" x14ac:dyDescent="0.15">
      <c r="A156" s="34">
        <f t="shared" si="21"/>
        <v>149</v>
      </c>
      <c r="B156" s="135" t="str">
        <f t="shared" si="22"/>
        <v/>
      </c>
      <c r="C156" s="40"/>
      <c r="D156" s="40"/>
      <c r="E156" s="136" t="str">
        <f>※編集不可※選択項目!$Q303</f>
        <v/>
      </c>
      <c r="F156" s="138" t="str">
        <f t="shared" si="19"/>
        <v/>
      </c>
      <c r="G156" s="137" t="str">
        <f t="shared" si="20"/>
        <v/>
      </c>
      <c r="H156" s="40"/>
      <c r="I156" s="40"/>
      <c r="J156" s="53"/>
      <c r="K156" s="5"/>
      <c r="L156" s="41"/>
      <c r="M156" s="41"/>
      <c r="N156" s="42"/>
      <c r="O156" s="5"/>
      <c r="P156" s="2"/>
      <c r="Q156" s="2"/>
      <c r="R156" s="118"/>
      <c r="S156" s="114"/>
      <c r="T156" s="118"/>
    </row>
    <row r="157" spans="1:20" s="38" customFormat="1" ht="25.35" customHeight="1" x14ac:dyDescent="0.15">
      <c r="A157" s="34">
        <f t="shared" si="21"/>
        <v>150</v>
      </c>
      <c r="B157" s="135" t="str">
        <f t="shared" si="22"/>
        <v/>
      </c>
      <c r="C157" s="40"/>
      <c r="D157" s="40"/>
      <c r="E157" s="136" t="str">
        <f>※編集不可※選択項目!$Q304</f>
        <v/>
      </c>
      <c r="F157" s="138" t="str">
        <f t="shared" si="19"/>
        <v/>
      </c>
      <c r="G157" s="137" t="str">
        <f t="shared" si="20"/>
        <v/>
      </c>
      <c r="H157" s="40"/>
      <c r="I157" s="40"/>
      <c r="J157" s="53"/>
      <c r="K157" s="5"/>
      <c r="L157" s="41"/>
      <c r="M157" s="41"/>
      <c r="N157" s="42"/>
      <c r="O157" s="5"/>
      <c r="P157" s="2"/>
      <c r="Q157" s="2"/>
      <c r="R157" s="118"/>
      <c r="S157" s="114"/>
      <c r="T157" s="118"/>
    </row>
    <row r="158" spans="1:20" s="39" customFormat="1" x14ac:dyDescent="0.15">
      <c r="A158" s="39" t="s">
        <v>47</v>
      </c>
      <c r="B158" s="39" t="s">
        <v>47</v>
      </c>
      <c r="C158" s="39" t="s">
        <v>47</v>
      </c>
      <c r="D158" s="39" t="s">
        <v>47</v>
      </c>
      <c r="E158" s="39" t="s">
        <v>47</v>
      </c>
      <c r="F158" s="39" t="s">
        <v>47</v>
      </c>
      <c r="G158" s="39" t="s">
        <v>47</v>
      </c>
      <c r="J158" s="39" t="s">
        <v>47</v>
      </c>
      <c r="K158" s="39" t="s">
        <v>47</v>
      </c>
      <c r="L158" s="39" t="s">
        <v>47</v>
      </c>
      <c r="M158" s="39" t="s">
        <v>47</v>
      </c>
      <c r="N158" s="39" t="s">
        <v>47</v>
      </c>
      <c r="O158" s="39" t="s">
        <v>47</v>
      </c>
      <c r="P158" s="39" t="s">
        <v>47</v>
      </c>
      <c r="Q158" s="39" t="s">
        <v>47</v>
      </c>
      <c r="R158" s="39" t="s">
        <v>47</v>
      </c>
      <c r="S158" s="39" t="s">
        <v>47</v>
      </c>
      <c r="T158" s="39" t="s">
        <v>47</v>
      </c>
    </row>
  </sheetData>
  <sheetProtection algorithmName="SHA-512" hashValue="5sNqdlAu8WO6cVpUTm7QAqhwLxZMkMwa2qK08YhSk45R0Oi8ihbTf0uEh1ei8sL90f0zGhoAQ02xzXreiH6ZrA==" saltValue="UkOE9lf0XpEmYdHZSXGz4w==" spinCount="100000" sheet="1" objects="1" scenarios="1" autoFilter="0"/>
  <autoFilter ref="A6:T6" xr:uid="{AA0A5650-4C83-492B-81FD-57BD83EEA788}"/>
  <dataConsolidate link="1"/>
  <phoneticPr fontId="8"/>
  <conditionalFormatting sqref="C2 E2 G2">
    <cfRule type="expression" dxfId="24" priority="2">
      <formula>IF($I2&gt;0,C$2="",C$2&lt;&gt;"")</formula>
    </cfRule>
  </conditionalFormatting>
  <conditionalFormatting sqref="D8:D157">
    <cfRule type="expression" dxfId="23" priority="18">
      <formula>AND($C8&lt;&gt;"",$D8="")</formula>
    </cfRule>
  </conditionalFormatting>
  <conditionalFormatting sqref="H8:H157">
    <cfRule type="duplicateValues" dxfId="22" priority="6"/>
  </conditionalFormatting>
  <conditionalFormatting sqref="I8:I157">
    <cfRule type="duplicateValues" dxfId="21" priority="7"/>
    <cfRule type="expression" dxfId="20" priority="8">
      <formula>AND($C8&lt;&gt;"",$I8="")</formula>
    </cfRule>
  </conditionalFormatting>
  <conditionalFormatting sqref="J8:J157">
    <cfRule type="duplicateValues" dxfId="19" priority="16"/>
    <cfRule type="expression" dxfId="18" priority="17">
      <formula>AND($C8&lt;&gt;"",$J8="")</formula>
    </cfRule>
  </conditionalFormatting>
  <conditionalFormatting sqref="K8:K157">
    <cfRule type="expression" dxfId="17" priority="1">
      <formula>AND($C8&lt;&gt;"",$K8="")</formula>
    </cfRule>
  </conditionalFormatting>
  <conditionalFormatting sqref="M7:M157">
    <cfRule type="expression" dxfId="16" priority="33">
      <formula>AND($C7&lt;&gt;"",$M7="")</formula>
    </cfRule>
  </conditionalFormatting>
  <conditionalFormatting sqref="S8:S157">
    <cfRule type="expression" dxfId="14" priority="5">
      <formula>AND($B8&lt;&gt;"",$S8="")</formula>
    </cfRule>
  </conditionalFormatting>
  <dataValidations count="17">
    <dataValidation type="textLength" imeMode="halfAlpha" operator="lessThanOrEqual" allowBlank="1" showInputMessage="1" showErrorMessage="1" error="40文字以内で入力してください。" sqref="R8:R17 R19:R157" xr:uid="{47D39FA0-1335-473D-B41D-90566BF112E7}">
      <formula1>40</formula1>
    </dataValidation>
    <dataValidation type="whole" imeMode="halfAlpha" operator="greaterThanOrEqual" allowBlank="1" showInputMessage="1" showErrorMessage="1" error="小数点以下切り捨ての数値を入力してください。" sqref="O8:Q157" xr:uid="{5E3633ED-504D-4FE3-BF05-AA8846989094}">
      <formula1>0</formula1>
    </dataValidation>
    <dataValidation type="list" allowBlank="1" showInputMessage="1" showErrorMessage="1" sqref="C8:C157" xr:uid="{3E492D04-8717-426E-BE63-609E2E435665}">
      <formula1>種別</formula1>
    </dataValidation>
    <dataValidation imeMode="fullKatakana" operator="lessThanOrEqual" allowBlank="1" showInputMessage="1" showErrorMessage="1" sqref="D2 H2:I2" xr:uid="{A3E08856-02FD-4C5D-810B-077297D42EFD}"/>
    <dataValidation imeMode="halfAlpha" allowBlank="1" showInputMessage="1" showErrorMessage="1" sqref="T7 L7:R7" xr:uid="{1CFC1240-683F-4201-8728-ACB5CE11EFF0}"/>
    <dataValidation type="textLength" imeMode="fullKatakana" operator="lessThanOrEqual" allowBlank="1" showErrorMessage="1" error="全角カタカナで入力してください。_x000a_法人格は不要です。" prompt="全角カタカナで入力してください。_x000a_法人格は不要です。" sqref="I2" xr:uid="{E7FB7F88-1883-47C6-AD07-BB3F9364F8DE}">
      <formula1>40</formula1>
    </dataValidation>
    <dataValidation type="list" allowBlank="1" showInputMessage="1" showErrorMessage="1" sqref="E7:G7 B5:T5" xr:uid="{0BFB4F1C-F6F3-4693-9CD2-8F9DE0DC514F}">
      <formula1>"必須,任意,自動反映,必須（条件付き）"</formula1>
    </dataValidation>
    <dataValidation type="custom" imeMode="halfAlpha" operator="greaterThanOrEqual" allowBlank="1" showInputMessage="1" showErrorMessage="1" error="小数点第一位までの切り捨て数値を入力してください。" sqref="N8:N157" xr:uid="{AB9FB8A1-2DA3-4131-9CB6-C57AA39C1C4B}">
      <formula1>$N8*10=INT($N8*10)</formula1>
    </dataValidation>
    <dataValidation type="custom" operator="greaterThanOrEqual" allowBlank="1" showInputMessage="1" showErrorMessage="1" error="小数点第三位までの切り捨て数値を入力してください。" sqref="M8:M157" xr:uid="{B0D2BAEC-FBC8-4EFB-9C99-CA5AED812BBD}">
      <formula1>$M8*1000=INT($M8*1000)</formula1>
    </dataValidation>
    <dataValidation type="custom" operator="greaterThanOrEqual" allowBlank="1" showInputMessage="1" showErrorMessage="1" error="小数点第三位までの切り捨て数値を入力してください。" sqref="L8:L157" xr:uid="{DA2E0CCC-1F0D-49A8-89DF-591585C8E46E}">
      <formula1>$L8*1000=INT($L8*1000)</formula1>
    </dataValidation>
    <dataValidation type="list" allowBlank="1" showInputMessage="1" showErrorMessage="1" errorTitle="プルダウン選択をしてください。" error="当てはまるものがない場合は、「-」を選択ください。" sqref="D8:D157" xr:uid="{AFB6D46C-BFFD-4BBB-ACEA-AE4BDDC6ED9D}">
      <formula1>INDIRECT(C8)</formula1>
    </dataValidation>
    <dataValidation imeMode="halfAlpha" operator="lessThanOrEqual" allowBlank="1" showInputMessage="1" showErrorMessage="1" error="40文字以内で入力してください。" sqref="T8:T158" xr:uid="{73693200-AFCE-473A-9036-75EFECF86353}"/>
    <dataValidation type="textLength" operator="lessThanOrEqual" allowBlank="1" showInputMessage="1" showErrorMessage="1" error="60文字以内で入力してください。" sqref="J8:J157" xr:uid="{893D1903-6719-4E90-81D5-65EED852EE75}">
      <formula1>60</formula1>
    </dataValidation>
    <dataValidation type="textLength" operator="lessThanOrEqual" allowBlank="1" showInputMessage="1" showErrorMessage="1" error="50文字以内で入力してください。" sqref="H8:I157" xr:uid="{56D994C7-A542-4A12-A799-3FB2FEDF30AC}">
      <formula1>50</formula1>
    </dataValidation>
    <dataValidation type="list" imeMode="halfAlpha" operator="lessThanOrEqual" allowBlank="1" showInputMessage="1" showErrorMessage="1" error="プルダウンから選択してください。" sqref="S8:S157" xr:uid="{CBDB2B8F-9E6C-4925-9211-7BE0C19D5B63}">
      <formula1>"1,0"</formula1>
    </dataValidation>
    <dataValidation type="textLength" imeMode="fullKatakana" operator="lessThanOrEqual" allowBlank="1" showInputMessage="1" showErrorMessage="1" errorTitle="再度ご確認ください。" error="全角カタカナ、225文字以内で入力してください。" sqref="E2" xr:uid="{FA51C304-94B7-4613-ACC0-6B795D4CC810}">
      <formula1>225</formula1>
    </dataValidation>
    <dataValidation type="textLength" operator="lessThanOrEqual" allowBlank="1" showErrorMessage="1" error="40字以内で入力してください。" prompt="40字以内で入力してください。" sqref="G2" xr:uid="{0B48F262-8660-4794-9F12-CA9D4E6C81F3}">
      <formula1>40</formula1>
    </dataValidation>
  </dataValidations>
  <pageMargins left="0.23622047244094491" right="0.23622047244094491" top="0.74803149606299213" bottom="0.74803149606299213" header="0.31496062992125984" footer="0.31496062992125984"/>
  <pageSetup paperSize="8" scale="26" fitToHeight="0" orientation="landscape" r:id="rId1"/>
  <headerFooter>
    <oddHeader>&amp;R&amp;"-,太字"&amp;24&amp;F</oddHeader>
  </headerFooter>
  <extLst>
    <ext xmlns:x14="http://schemas.microsoft.com/office/spreadsheetml/2009/9/main" uri="{78C0D931-6437-407d-A8EE-F0AAD7539E65}">
      <x14:conditionalFormattings>
        <x14:conditionalFormatting xmlns:xm="http://schemas.microsoft.com/office/excel/2006/main">
          <x14:cfRule type="expression" priority="168" id="{266A3723-CB37-45D5-9A0B-59FDEC7B3538}">
            <xm:f>IF(※編集不可※選択項目!$P155="FALSE",TRUE,FALSE)</xm:f>
            <x14:dxf>
              <font>
                <color auto="1"/>
              </font>
              <fill>
                <patternFill patternType="solid">
                  <fgColor rgb="FFFF0000"/>
                  <bgColor rgb="FFFF0000"/>
                </patternFill>
              </fill>
            </x14:dxf>
          </x14:cfRule>
          <xm:sqref>M8:M157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error="プルダウンから選択してください。" xr:uid="{DAFC74AE-57EE-4956-B9DB-C1F8891E2E1E}">
          <x14:formula1>
            <xm:f>※編集不可※選択項目!$D$3:$D$5</xm:f>
          </x14:formula1>
          <xm:sqref>K8:K157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812785-757D-49BD-B678-0FF094E4D177}">
  <sheetPr>
    <tabColor theme="9" tint="0.79998168889431442"/>
    <pageSetUpPr fitToPage="1"/>
  </sheetPr>
  <dimension ref="A1:T158"/>
  <sheetViews>
    <sheetView showGridLines="0" view="pageBreakPreview" zoomScale="55" zoomScaleNormal="70" zoomScaleSheetLayoutView="55" workbookViewId="0">
      <pane ySplit="7" topLeftCell="A8" activePane="bottomLeft" state="frozen"/>
      <selection activeCell="T31" sqref="T31"/>
      <selection pane="bottomLeft" activeCell="C2" sqref="C2"/>
    </sheetView>
  </sheetViews>
  <sheetFormatPr defaultColWidth="9" defaultRowHeight="16.5" x14ac:dyDescent="0.15"/>
  <cols>
    <col min="1" max="1" width="11.625" style="39" bestFit="1" customWidth="1"/>
    <col min="2" max="2" width="17.125" style="1" customWidth="1"/>
    <col min="3" max="3" width="39.625" style="1" bestFit="1" customWidth="1"/>
    <col min="4" max="4" width="35.875" style="1" customWidth="1"/>
    <col min="5" max="5" width="46.75" style="1" customWidth="1"/>
    <col min="6" max="7" width="38.25" style="1" bestFit="1" customWidth="1"/>
    <col min="8" max="8" width="27.625" style="1" customWidth="1"/>
    <col min="9" max="9" width="43.125" style="1" customWidth="1"/>
    <col min="10" max="10" width="64.375" style="58" customWidth="1"/>
    <col min="11" max="11" width="25.625" style="1" customWidth="1"/>
    <col min="12" max="17" width="30.625" style="1" customWidth="1"/>
    <col min="18" max="18" width="37.5" style="58" bestFit="1" customWidth="1"/>
    <col min="19" max="19" width="28.625" style="39" customWidth="1"/>
    <col min="20" max="20" width="100.75" style="58" customWidth="1"/>
    <col min="21" max="16384" width="9" style="1"/>
  </cols>
  <sheetData>
    <row r="1" spans="1:20" s="23" customFormat="1" ht="39" customHeight="1" x14ac:dyDescent="0.15">
      <c r="A1" s="71" t="s">
        <v>134</v>
      </c>
      <c r="B1" s="72"/>
      <c r="C1" s="72"/>
      <c r="D1" s="72"/>
      <c r="E1" s="72"/>
      <c r="F1" s="72"/>
      <c r="G1" s="72"/>
      <c r="H1" s="72"/>
      <c r="I1" s="73"/>
      <c r="M1" s="22"/>
      <c r="N1" s="22"/>
      <c r="O1" s="22"/>
      <c r="P1" s="22"/>
      <c r="R1" s="54"/>
      <c r="S1" s="60"/>
      <c r="T1" s="54"/>
    </row>
    <row r="2" spans="1:20" s="24" customFormat="1" ht="60" customHeight="1" x14ac:dyDescent="0.15">
      <c r="A2" s="103" t="s">
        <v>251</v>
      </c>
      <c r="B2" s="104"/>
      <c r="C2" s="100"/>
      <c r="D2" s="105" t="s">
        <v>253</v>
      </c>
      <c r="E2" s="99"/>
      <c r="F2" s="112" t="s">
        <v>135</v>
      </c>
      <c r="G2" s="117"/>
      <c r="H2" s="113" t="s">
        <v>4</v>
      </c>
      <c r="I2" s="139">
        <f>IF(COUNTIF(B8:B157,"断熱材")=0,0,COUNTIF(B8:B157,"断熱材"))</f>
        <v>0</v>
      </c>
      <c r="R2" s="55"/>
      <c r="S2" s="61"/>
      <c r="T2" s="55"/>
    </row>
    <row r="3" spans="1:20" s="23" customFormat="1" ht="13.5" customHeight="1" thickBot="1" x14ac:dyDescent="0.2">
      <c r="A3" s="25"/>
      <c r="B3" s="26"/>
      <c r="C3" s="26"/>
      <c r="D3" s="26"/>
      <c r="E3" s="27"/>
      <c r="F3" s="31"/>
      <c r="G3" s="31"/>
      <c r="H3" s="31"/>
      <c r="I3" s="31"/>
      <c r="J3" s="57"/>
      <c r="K3" s="27"/>
      <c r="L3" s="27"/>
      <c r="M3" s="27"/>
      <c r="N3" s="27"/>
      <c r="O3" s="27"/>
      <c r="P3" s="31"/>
      <c r="Q3" s="31"/>
      <c r="R3" s="57"/>
      <c r="S3" s="31"/>
      <c r="T3" s="57"/>
    </row>
    <row r="4" spans="1:20" s="64" customFormat="1" ht="17.25" customHeight="1" x14ac:dyDescent="0.15">
      <c r="A4" s="62" t="s">
        <v>0</v>
      </c>
      <c r="B4" s="63">
        <v>1</v>
      </c>
      <c r="C4" s="63">
        <f>B4+1</f>
        <v>2</v>
      </c>
      <c r="D4" s="63">
        <f t="shared" ref="D4:G4" si="0">C4+1</f>
        <v>3</v>
      </c>
      <c r="E4" s="63">
        <f t="shared" si="0"/>
        <v>4</v>
      </c>
      <c r="F4" s="63">
        <f t="shared" si="0"/>
        <v>5</v>
      </c>
      <c r="G4" s="63">
        <f t="shared" si="0"/>
        <v>6</v>
      </c>
      <c r="H4" s="63">
        <f t="shared" ref="H4" si="1">G4+1</f>
        <v>7</v>
      </c>
      <c r="I4" s="63">
        <v>8</v>
      </c>
      <c r="J4" s="63">
        <v>9</v>
      </c>
      <c r="K4" s="63">
        <f t="shared" ref="K4" si="2">J4+1</f>
        <v>10</v>
      </c>
      <c r="L4" s="63">
        <f t="shared" ref="L4" si="3">K4+1</f>
        <v>11</v>
      </c>
      <c r="M4" s="63">
        <f t="shared" ref="M4" si="4">L4+1</f>
        <v>12</v>
      </c>
      <c r="N4" s="63">
        <f t="shared" ref="N4" si="5">M4+1</f>
        <v>13</v>
      </c>
      <c r="O4" s="63">
        <f t="shared" ref="O4" si="6">N4+1</f>
        <v>14</v>
      </c>
      <c r="P4" s="63">
        <f t="shared" ref="P4" si="7">O4+1</f>
        <v>15</v>
      </c>
      <c r="Q4" s="63">
        <f t="shared" ref="Q4" si="8">P4+1</f>
        <v>16</v>
      </c>
      <c r="R4" s="63">
        <f t="shared" ref="R4" si="9">Q4+1</f>
        <v>17</v>
      </c>
      <c r="S4" s="63">
        <f t="shared" ref="S4" si="10">R4+1</f>
        <v>18</v>
      </c>
      <c r="T4" s="63">
        <f t="shared" ref="T4" si="11">S4+1</f>
        <v>19</v>
      </c>
    </row>
    <row r="5" spans="1:20" s="23" customFormat="1" ht="19.5" x14ac:dyDescent="0.15">
      <c r="A5" s="32" t="s">
        <v>5</v>
      </c>
      <c r="B5" s="160" t="s">
        <v>30</v>
      </c>
      <c r="C5" s="33" t="s">
        <v>28</v>
      </c>
      <c r="D5" s="160" t="s">
        <v>28</v>
      </c>
      <c r="E5" s="160" t="s">
        <v>30</v>
      </c>
      <c r="F5" s="33" t="s">
        <v>30</v>
      </c>
      <c r="G5" s="33" t="s">
        <v>30</v>
      </c>
      <c r="H5" s="33" t="s">
        <v>31</v>
      </c>
      <c r="I5" s="33" t="s">
        <v>28</v>
      </c>
      <c r="J5" s="33" t="s">
        <v>28</v>
      </c>
      <c r="K5" s="33" t="s">
        <v>28</v>
      </c>
      <c r="L5" s="33" t="s">
        <v>31</v>
      </c>
      <c r="M5" s="33" t="s">
        <v>28</v>
      </c>
      <c r="N5" s="33" t="s">
        <v>31</v>
      </c>
      <c r="O5" s="33" t="s">
        <v>31</v>
      </c>
      <c r="P5" s="33" t="s">
        <v>31</v>
      </c>
      <c r="Q5" s="33" t="s">
        <v>31</v>
      </c>
      <c r="R5" s="33" t="s">
        <v>31</v>
      </c>
      <c r="S5" s="33" t="s">
        <v>30</v>
      </c>
      <c r="T5" s="33" t="s">
        <v>31</v>
      </c>
    </row>
    <row r="6" spans="1:20" s="145" customFormat="1" ht="45" customHeight="1" x14ac:dyDescent="0.15">
      <c r="A6" s="150" t="s">
        <v>2</v>
      </c>
      <c r="B6" s="153" t="s">
        <v>48</v>
      </c>
      <c r="C6" s="153" t="s">
        <v>58</v>
      </c>
      <c r="D6" s="151" t="s">
        <v>59</v>
      </c>
      <c r="E6" s="151" t="s">
        <v>35</v>
      </c>
      <c r="F6" s="152" t="s">
        <v>251</v>
      </c>
      <c r="G6" s="153" t="s">
        <v>265</v>
      </c>
      <c r="H6" s="152" t="s">
        <v>254</v>
      </c>
      <c r="I6" s="153" t="s">
        <v>266</v>
      </c>
      <c r="J6" s="153" t="s">
        <v>29</v>
      </c>
      <c r="K6" s="153" t="s">
        <v>36</v>
      </c>
      <c r="L6" s="153" t="s">
        <v>79</v>
      </c>
      <c r="M6" s="153" t="s">
        <v>256</v>
      </c>
      <c r="N6" s="152" t="s">
        <v>257</v>
      </c>
      <c r="O6" s="152" t="s">
        <v>77</v>
      </c>
      <c r="P6" s="153" t="s">
        <v>258</v>
      </c>
      <c r="Q6" s="153" t="s">
        <v>78</v>
      </c>
      <c r="R6" s="153" t="s">
        <v>105</v>
      </c>
      <c r="S6" s="153" t="s">
        <v>270</v>
      </c>
      <c r="T6" s="153" t="s">
        <v>271</v>
      </c>
    </row>
    <row r="7" spans="1:20" s="23" customFormat="1" ht="25.35" customHeight="1" x14ac:dyDescent="0.15">
      <c r="A7" s="32"/>
      <c r="B7" s="9" t="s">
        <v>49</v>
      </c>
      <c r="C7" s="9" t="s">
        <v>32</v>
      </c>
      <c r="D7" s="9" t="s">
        <v>32</v>
      </c>
      <c r="E7" s="33" t="s">
        <v>30</v>
      </c>
      <c r="F7" s="33" t="s">
        <v>30</v>
      </c>
      <c r="G7" s="33" t="s">
        <v>30</v>
      </c>
      <c r="H7" s="33" t="s">
        <v>263</v>
      </c>
      <c r="I7" s="33" t="s">
        <v>263</v>
      </c>
      <c r="J7" s="9" t="s">
        <v>158</v>
      </c>
      <c r="K7" s="9" t="s">
        <v>32</v>
      </c>
      <c r="L7" s="33" t="s">
        <v>81</v>
      </c>
      <c r="M7" s="33" t="s">
        <v>81</v>
      </c>
      <c r="N7" s="33" t="s">
        <v>82</v>
      </c>
      <c r="O7" s="33" t="s">
        <v>33</v>
      </c>
      <c r="P7" s="33" t="s">
        <v>33</v>
      </c>
      <c r="Q7" s="33" t="s">
        <v>33</v>
      </c>
      <c r="R7" s="33" t="s">
        <v>80</v>
      </c>
      <c r="S7" s="33" t="s">
        <v>32</v>
      </c>
      <c r="T7" s="33" t="s">
        <v>255</v>
      </c>
    </row>
    <row r="8" spans="1:20" s="38" customFormat="1" ht="25.35" customHeight="1" x14ac:dyDescent="0.15">
      <c r="A8" s="34">
        <f>ROW()-7</f>
        <v>1</v>
      </c>
      <c r="B8" s="135" t="str">
        <f>IF($C8="","","断熱材")</f>
        <v/>
      </c>
      <c r="C8" s="40"/>
      <c r="D8" s="40"/>
      <c r="E8" s="136" t="str">
        <f>※編集不可※選択項目!$Q307</f>
        <v/>
      </c>
      <c r="F8" s="137" t="str">
        <f>IF($C$2="","",IF($C8="","",$C$2))</f>
        <v/>
      </c>
      <c r="G8" s="137" t="str">
        <f t="shared" ref="G8:G71" si="12">IF($E$2="","",IF($C8="","",$E$2))</f>
        <v/>
      </c>
      <c r="H8" s="40"/>
      <c r="I8" s="40"/>
      <c r="J8" s="53"/>
      <c r="K8" s="5"/>
      <c r="L8" s="41"/>
      <c r="M8" s="41"/>
      <c r="N8" s="42"/>
      <c r="O8" s="5"/>
      <c r="P8" s="2"/>
      <c r="Q8" s="2"/>
      <c r="R8" s="52"/>
      <c r="S8" s="140" t="str">
        <f>IF($B8="","","0")</f>
        <v/>
      </c>
      <c r="T8" s="118"/>
    </row>
    <row r="9" spans="1:20" s="38" customFormat="1" ht="25.35" customHeight="1" x14ac:dyDescent="0.15">
      <c r="A9" s="34">
        <f t="shared" ref="A9:A72" si="13">ROW()-7</f>
        <v>2</v>
      </c>
      <c r="B9" s="135" t="str">
        <f t="shared" ref="B9:B72" si="14">IF($C9="","","断熱材")</f>
        <v/>
      </c>
      <c r="C9" s="40"/>
      <c r="D9" s="40"/>
      <c r="E9" s="136" t="str">
        <f>※編集不可※選択項目!$Q308</f>
        <v/>
      </c>
      <c r="F9" s="138" t="str">
        <f t="shared" ref="F9:F71" si="15">IF($C$2="","",IF($C9="","",$C$2))</f>
        <v/>
      </c>
      <c r="G9" s="137" t="str">
        <f t="shared" si="12"/>
        <v/>
      </c>
      <c r="H9" s="40"/>
      <c r="I9" s="40"/>
      <c r="J9" s="53"/>
      <c r="K9" s="5"/>
      <c r="L9" s="41"/>
      <c r="M9" s="41"/>
      <c r="N9" s="42"/>
      <c r="O9" s="5"/>
      <c r="P9" s="2"/>
      <c r="Q9" s="2"/>
      <c r="R9" s="52"/>
      <c r="S9" s="140" t="str">
        <f t="shared" ref="S9:S72" si="16">IF($B9="","","0")</f>
        <v/>
      </c>
      <c r="T9" s="118"/>
    </row>
    <row r="10" spans="1:20" s="38" customFormat="1" ht="25.35" customHeight="1" x14ac:dyDescent="0.15">
      <c r="A10" s="34">
        <f t="shared" si="13"/>
        <v>3</v>
      </c>
      <c r="B10" s="135" t="str">
        <f t="shared" si="14"/>
        <v/>
      </c>
      <c r="C10" s="40"/>
      <c r="D10" s="40"/>
      <c r="E10" s="136" t="str">
        <f>※編集不可※選択項目!$Q309</f>
        <v/>
      </c>
      <c r="F10" s="138" t="str">
        <f t="shared" si="15"/>
        <v/>
      </c>
      <c r="G10" s="137" t="str">
        <f t="shared" si="12"/>
        <v/>
      </c>
      <c r="H10" s="40"/>
      <c r="I10" s="40"/>
      <c r="J10" s="53"/>
      <c r="K10" s="5"/>
      <c r="L10" s="41"/>
      <c r="M10" s="41"/>
      <c r="N10" s="42"/>
      <c r="O10" s="5"/>
      <c r="P10" s="2"/>
      <c r="Q10" s="2"/>
      <c r="R10" s="52"/>
      <c r="S10" s="140" t="str">
        <f t="shared" si="16"/>
        <v/>
      </c>
      <c r="T10" s="118"/>
    </row>
    <row r="11" spans="1:20" s="38" customFormat="1" ht="25.35" customHeight="1" x14ac:dyDescent="0.15">
      <c r="A11" s="34">
        <f t="shared" si="13"/>
        <v>4</v>
      </c>
      <c r="B11" s="135" t="str">
        <f t="shared" si="14"/>
        <v/>
      </c>
      <c r="C11" s="40"/>
      <c r="D11" s="40"/>
      <c r="E11" s="136" t="str">
        <f>※編集不可※選択項目!$Q310</f>
        <v/>
      </c>
      <c r="F11" s="138" t="str">
        <f t="shared" si="15"/>
        <v/>
      </c>
      <c r="G11" s="137" t="str">
        <f t="shared" si="12"/>
        <v/>
      </c>
      <c r="H11" s="40"/>
      <c r="I11" s="40"/>
      <c r="J11" s="53"/>
      <c r="K11" s="5"/>
      <c r="L11" s="41"/>
      <c r="M11" s="41"/>
      <c r="N11" s="42"/>
      <c r="O11" s="5"/>
      <c r="P11" s="2"/>
      <c r="Q11" s="2"/>
      <c r="R11" s="52"/>
      <c r="S11" s="140" t="str">
        <f t="shared" si="16"/>
        <v/>
      </c>
      <c r="T11" s="118"/>
    </row>
    <row r="12" spans="1:20" s="38" customFormat="1" ht="25.35" customHeight="1" x14ac:dyDescent="0.15">
      <c r="A12" s="34">
        <f t="shared" si="13"/>
        <v>5</v>
      </c>
      <c r="B12" s="135" t="str">
        <f t="shared" si="14"/>
        <v/>
      </c>
      <c r="C12" s="40"/>
      <c r="D12" s="40"/>
      <c r="E12" s="136" t="str">
        <f>※編集不可※選択項目!$Q311</f>
        <v/>
      </c>
      <c r="F12" s="138" t="str">
        <f t="shared" si="15"/>
        <v/>
      </c>
      <c r="G12" s="137" t="str">
        <f t="shared" si="12"/>
        <v/>
      </c>
      <c r="H12" s="40"/>
      <c r="I12" s="40"/>
      <c r="J12" s="53"/>
      <c r="K12" s="5"/>
      <c r="L12" s="41"/>
      <c r="M12" s="41"/>
      <c r="N12" s="42"/>
      <c r="O12" s="5"/>
      <c r="P12" s="2"/>
      <c r="Q12" s="2"/>
      <c r="R12" s="52"/>
      <c r="S12" s="140" t="str">
        <f t="shared" si="16"/>
        <v/>
      </c>
      <c r="T12" s="118"/>
    </row>
    <row r="13" spans="1:20" s="38" customFormat="1" ht="25.35" customHeight="1" x14ac:dyDescent="0.15">
      <c r="A13" s="34">
        <f t="shared" si="13"/>
        <v>6</v>
      </c>
      <c r="B13" s="135" t="str">
        <f t="shared" si="14"/>
        <v/>
      </c>
      <c r="C13" s="40"/>
      <c r="D13" s="40"/>
      <c r="E13" s="136" t="str">
        <f>※編集不可※選択項目!$Q312</f>
        <v/>
      </c>
      <c r="F13" s="138" t="str">
        <f t="shared" si="15"/>
        <v/>
      </c>
      <c r="G13" s="137" t="str">
        <f t="shared" si="12"/>
        <v/>
      </c>
      <c r="H13" s="40"/>
      <c r="I13" s="40"/>
      <c r="J13" s="53"/>
      <c r="K13" s="5"/>
      <c r="L13" s="41"/>
      <c r="M13" s="41"/>
      <c r="N13" s="42"/>
      <c r="O13" s="5"/>
      <c r="P13" s="2"/>
      <c r="Q13" s="2"/>
      <c r="R13" s="52"/>
      <c r="S13" s="140" t="str">
        <f t="shared" si="16"/>
        <v/>
      </c>
      <c r="T13" s="118"/>
    </row>
    <row r="14" spans="1:20" s="38" customFormat="1" ht="25.35" customHeight="1" x14ac:dyDescent="0.15">
      <c r="A14" s="34">
        <f t="shared" si="13"/>
        <v>7</v>
      </c>
      <c r="B14" s="135" t="str">
        <f t="shared" si="14"/>
        <v/>
      </c>
      <c r="C14" s="40"/>
      <c r="D14" s="40"/>
      <c r="E14" s="136" t="str">
        <f>※編集不可※選択項目!$Q313</f>
        <v/>
      </c>
      <c r="F14" s="138" t="str">
        <f t="shared" si="15"/>
        <v/>
      </c>
      <c r="G14" s="137" t="str">
        <f t="shared" si="12"/>
        <v/>
      </c>
      <c r="H14" s="40"/>
      <c r="I14" s="40"/>
      <c r="J14" s="53"/>
      <c r="K14" s="5"/>
      <c r="L14" s="41"/>
      <c r="M14" s="41"/>
      <c r="N14" s="42"/>
      <c r="O14" s="5"/>
      <c r="P14" s="2"/>
      <c r="Q14" s="2"/>
      <c r="R14" s="52"/>
      <c r="S14" s="140" t="str">
        <f t="shared" si="16"/>
        <v/>
      </c>
      <c r="T14" s="118"/>
    </row>
    <row r="15" spans="1:20" s="38" customFormat="1" ht="25.35" customHeight="1" x14ac:dyDescent="0.15">
      <c r="A15" s="34">
        <f t="shared" si="13"/>
        <v>8</v>
      </c>
      <c r="B15" s="135" t="str">
        <f t="shared" si="14"/>
        <v/>
      </c>
      <c r="C15" s="40"/>
      <c r="D15" s="40"/>
      <c r="E15" s="136" t="str">
        <f>※編集不可※選択項目!$Q314</f>
        <v/>
      </c>
      <c r="F15" s="138" t="str">
        <f t="shared" si="15"/>
        <v/>
      </c>
      <c r="G15" s="137" t="str">
        <f t="shared" si="12"/>
        <v/>
      </c>
      <c r="H15" s="40"/>
      <c r="I15" s="40"/>
      <c r="J15" s="53"/>
      <c r="K15" s="5"/>
      <c r="L15" s="41"/>
      <c r="M15" s="41"/>
      <c r="N15" s="42"/>
      <c r="O15" s="5"/>
      <c r="P15" s="2"/>
      <c r="Q15" s="2"/>
      <c r="R15" s="52"/>
      <c r="S15" s="140" t="str">
        <f t="shared" si="16"/>
        <v/>
      </c>
      <c r="T15" s="118"/>
    </row>
    <row r="16" spans="1:20" s="38" customFormat="1" ht="25.35" customHeight="1" x14ac:dyDescent="0.15">
      <c r="A16" s="34">
        <f t="shared" si="13"/>
        <v>9</v>
      </c>
      <c r="B16" s="135" t="str">
        <f t="shared" si="14"/>
        <v/>
      </c>
      <c r="C16" s="40"/>
      <c r="D16" s="40"/>
      <c r="E16" s="136" t="str">
        <f>※編集不可※選択項目!$Q315</f>
        <v/>
      </c>
      <c r="F16" s="138" t="str">
        <f t="shared" si="15"/>
        <v/>
      </c>
      <c r="G16" s="137" t="str">
        <f t="shared" si="12"/>
        <v/>
      </c>
      <c r="H16" s="40"/>
      <c r="I16" s="40"/>
      <c r="J16" s="53"/>
      <c r="K16" s="5"/>
      <c r="L16" s="41"/>
      <c r="M16" s="41"/>
      <c r="N16" s="42"/>
      <c r="O16" s="5"/>
      <c r="P16" s="2"/>
      <c r="Q16" s="2"/>
      <c r="R16" s="52"/>
      <c r="S16" s="140" t="str">
        <f t="shared" si="16"/>
        <v/>
      </c>
      <c r="T16" s="118"/>
    </row>
    <row r="17" spans="1:20" s="38" customFormat="1" ht="25.35" customHeight="1" x14ac:dyDescent="0.15">
      <c r="A17" s="34">
        <f t="shared" si="13"/>
        <v>10</v>
      </c>
      <c r="B17" s="135" t="str">
        <f t="shared" si="14"/>
        <v/>
      </c>
      <c r="C17" s="40"/>
      <c r="D17" s="40"/>
      <c r="E17" s="136" t="str">
        <f>※編集不可※選択項目!$Q316</f>
        <v/>
      </c>
      <c r="F17" s="138" t="str">
        <f t="shared" si="15"/>
        <v/>
      </c>
      <c r="G17" s="137" t="str">
        <f t="shared" si="12"/>
        <v/>
      </c>
      <c r="H17" s="40"/>
      <c r="I17" s="40"/>
      <c r="J17" s="53"/>
      <c r="K17" s="5"/>
      <c r="L17" s="41"/>
      <c r="M17" s="41"/>
      <c r="N17" s="42"/>
      <c r="O17" s="5"/>
      <c r="P17" s="2"/>
      <c r="Q17" s="2"/>
      <c r="R17" s="52"/>
      <c r="S17" s="140" t="str">
        <f t="shared" si="16"/>
        <v/>
      </c>
      <c r="T17" s="118"/>
    </row>
    <row r="18" spans="1:20" s="38" customFormat="1" ht="25.35" customHeight="1" x14ac:dyDescent="0.15">
      <c r="A18" s="34">
        <f t="shared" si="13"/>
        <v>11</v>
      </c>
      <c r="B18" s="135" t="str">
        <f t="shared" si="14"/>
        <v/>
      </c>
      <c r="C18" s="40"/>
      <c r="D18" s="40"/>
      <c r="E18" s="136" t="str">
        <f>※編集不可※選択項目!$Q317</f>
        <v/>
      </c>
      <c r="F18" s="138" t="str">
        <f t="shared" si="15"/>
        <v/>
      </c>
      <c r="G18" s="137" t="str">
        <f t="shared" si="12"/>
        <v/>
      </c>
      <c r="H18" s="40"/>
      <c r="I18" s="40"/>
      <c r="J18" s="53"/>
      <c r="K18" s="5"/>
      <c r="L18" s="41"/>
      <c r="M18" s="41"/>
      <c r="N18" s="42"/>
      <c r="O18" s="5"/>
      <c r="P18" s="2"/>
      <c r="Q18" s="2"/>
      <c r="R18" s="59"/>
      <c r="S18" s="140" t="str">
        <f t="shared" si="16"/>
        <v/>
      </c>
      <c r="T18" s="119"/>
    </row>
    <row r="19" spans="1:20" s="38" customFormat="1" ht="25.35" customHeight="1" x14ac:dyDescent="0.15">
      <c r="A19" s="34">
        <f t="shared" si="13"/>
        <v>12</v>
      </c>
      <c r="B19" s="135" t="str">
        <f t="shared" si="14"/>
        <v/>
      </c>
      <c r="C19" s="40"/>
      <c r="D19" s="40"/>
      <c r="E19" s="136" t="str">
        <f>※編集不可※選択項目!$Q318</f>
        <v/>
      </c>
      <c r="F19" s="138" t="str">
        <f t="shared" si="15"/>
        <v/>
      </c>
      <c r="G19" s="137" t="str">
        <f t="shared" si="12"/>
        <v/>
      </c>
      <c r="H19" s="40"/>
      <c r="I19" s="40"/>
      <c r="J19" s="53"/>
      <c r="K19" s="5"/>
      <c r="L19" s="41"/>
      <c r="M19" s="41"/>
      <c r="N19" s="42"/>
      <c r="O19" s="5"/>
      <c r="P19" s="2"/>
      <c r="Q19" s="2"/>
      <c r="R19" s="52"/>
      <c r="S19" s="140" t="str">
        <f t="shared" si="16"/>
        <v/>
      </c>
      <c r="T19" s="118"/>
    </row>
    <row r="20" spans="1:20" s="38" customFormat="1" ht="25.35" customHeight="1" x14ac:dyDescent="0.15">
      <c r="A20" s="34">
        <f t="shared" si="13"/>
        <v>13</v>
      </c>
      <c r="B20" s="135" t="str">
        <f t="shared" si="14"/>
        <v/>
      </c>
      <c r="C20" s="40"/>
      <c r="D20" s="40"/>
      <c r="E20" s="136" t="str">
        <f>※編集不可※選択項目!$Q319</f>
        <v/>
      </c>
      <c r="F20" s="138" t="str">
        <f t="shared" si="15"/>
        <v/>
      </c>
      <c r="G20" s="137" t="str">
        <f t="shared" si="12"/>
        <v/>
      </c>
      <c r="H20" s="40"/>
      <c r="I20" s="40"/>
      <c r="J20" s="53"/>
      <c r="K20" s="5"/>
      <c r="L20" s="41"/>
      <c r="M20" s="41"/>
      <c r="N20" s="42"/>
      <c r="O20" s="5"/>
      <c r="P20" s="2"/>
      <c r="Q20" s="2"/>
      <c r="R20" s="52"/>
      <c r="S20" s="140" t="str">
        <f t="shared" si="16"/>
        <v/>
      </c>
      <c r="T20" s="118"/>
    </row>
    <row r="21" spans="1:20" s="38" customFormat="1" ht="25.35" customHeight="1" x14ac:dyDescent="0.15">
      <c r="A21" s="34">
        <f t="shared" si="13"/>
        <v>14</v>
      </c>
      <c r="B21" s="135" t="str">
        <f t="shared" si="14"/>
        <v/>
      </c>
      <c r="C21" s="40"/>
      <c r="D21" s="40"/>
      <c r="E21" s="136" t="str">
        <f>※編集不可※選択項目!$Q320</f>
        <v/>
      </c>
      <c r="F21" s="138" t="str">
        <f t="shared" si="15"/>
        <v/>
      </c>
      <c r="G21" s="137" t="str">
        <f t="shared" si="12"/>
        <v/>
      </c>
      <c r="H21" s="40"/>
      <c r="I21" s="40"/>
      <c r="J21" s="53"/>
      <c r="K21" s="5"/>
      <c r="L21" s="41"/>
      <c r="M21" s="41"/>
      <c r="N21" s="42"/>
      <c r="O21" s="5"/>
      <c r="P21" s="2"/>
      <c r="Q21" s="2"/>
      <c r="R21" s="52"/>
      <c r="S21" s="140" t="str">
        <f t="shared" si="16"/>
        <v/>
      </c>
      <c r="T21" s="118"/>
    </row>
    <row r="22" spans="1:20" s="38" customFormat="1" ht="25.35" customHeight="1" x14ac:dyDescent="0.15">
      <c r="A22" s="34">
        <f t="shared" si="13"/>
        <v>15</v>
      </c>
      <c r="B22" s="135" t="str">
        <f t="shared" si="14"/>
        <v/>
      </c>
      <c r="C22" s="40"/>
      <c r="D22" s="40"/>
      <c r="E22" s="136" t="str">
        <f>※編集不可※選択項目!$Q321</f>
        <v/>
      </c>
      <c r="F22" s="138" t="str">
        <f t="shared" si="15"/>
        <v/>
      </c>
      <c r="G22" s="137" t="str">
        <f t="shared" si="12"/>
        <v/>
      </c>
      <c r="H22" s="40"/>
      <c r="I22" s="40"/>
      <c r="J22" s="53"/>
      <c r="K22" s="5"/>
      <c r="L22" s="41"/>
      <c r="M22" s="41"/>
      <c r="N22" s="42"/>
      <c r="O22" s="5"/>
      <c r="P22" s="2"/>
      <c r="Q22" s="2"/>
      <c r="R22" s="52"/>
      <c r="S22" s="140" t="str">
        <f t="shared" si="16"/>
        <v/>
      </c>
      <c r="T22" s="118"/>
    </row>
    <row r="23" spans="1:20" s="38" customFormat="1" ht="25.35" customHeight="1" x14ac:dyDescent="0.15">
      <c r="A23" s="34">
        <f t="shared" si="13"/>
        <v>16</v>
      </c>
      <c r="B23" s="135" t="str">
        <f t="shared" si="14"/>
        <v/>
      </c>
      <c r="C23" s="40"/>
      <c r="D23" s="40"/>
      <c r="E23" s="136" t="str">
        <f>※編集不可※選択項目!$Q322</f>
        <v/>
      </c>
      <c r="F23" s="138" t="str">
        <f t="shared" si="15"/>
        <v/>
      </c>
      <c r="G23" s="137" t="str">
        <f t="shared" si="12"/>
        <v/>
      </c>
      <c r="H23" s="40"/>
      <c r="I23" s="40"/>
      <c r="J23" s="53"/>
      <c r="K23" s="5"/>
      <c r="L23" s="41"/>
      <c r="M23" s="41"/>
      <c r="N23" s="42"/>
      <c r="O23" s="5"/>
      <c r="P23" s="2"/>
      <c r="Q23" s="2"/>
      <c r="R23" s="52"/>
      <c r="S23" s="140" t="str">
        <f t="shared" si="16"/>
        <v/>
      </c>
      <c r="T23" s="118"/>
    </row>
    <row r="24" spans="1:20" s="38" customFormat="1" ht="25.35" customHeight="1" x14ac:dyDescent="0.15">
      <c r="A24" s="34">
        <f t="shared" si="13"/>
        <v>17</v>
      </c>
      <c r="B24" s="135" t="str">
        <f t="shared" si="14"/>
        <v/>
      </c>
      <c r="C24" s="40"/>
      <c r="D24" s="40"/>
      <c r="E24" s="136" t="str">
        <f>※編集不可※選択項目!$Q323</f>
        <v/>
      </c>
      <c r="F24" s="138" t="str">
        <f t="shared" si="15"/>
        <v/>
      </c>
      <c r="G24" s="137" t="str">
        <f t="shared" si="12"/>
        <v/>
      </c>
      <c r="H24" s="40"/>
      <c r="I24" s="40"/>
      <c r="J24" s="53"/>
      <c r="K24" s="5"/>
      <c r="L24" s="41"/>
      <c r="M24" s="41"/>
      <c r="N24" s="42"/>
      <c r="O24" s="5"/>
      <c r="P24" s="2"/>
      <c r="Q24" s="2"/>
      <c r="R24" s="52"/>
      <c r="S24" s="140" t="str">
        <f t="shared" si="16"/>
        <v/>
      </c>
      <c r="T24" s="118"/>
    </row>
    <row r="25" spans="1:20" s="38" customFormat="1" ht="25.35" customHeight="1" x14ac:dyDescent="0.15">
      <c r="A25" s="34">
        <f t="shared" si="13"/>
        <v>18</v>
      </c>
      <c r="B25" s="135" t="str">
        <f t="shared" si="14"/>
        <v/>
      </c>
      <c r="C25" s="40"/>
      <c r="D25" s="40"/>
      <c r="E25" s="136" t="str">
        <f>※編集不可※選択項目!$Q324</f>
        <v/>
      </c>
      <c r="F25" s="138" t="str">
        <f t="shared" si="15"/>
        <v/>
      </c>
      <c r="G25" s="137" t="str">
        <f t="shared" si="12"/>
        <v/>
      </c>
      <c r="H25" s="40"/>
      <c r="I25" s="40"/>
      <c r="J25" s="53"/>
      <c r="K25" s="5"/>
      <c r="L25" s="41"/>
      <c r="M25" s="41"/>
      <c r="N25" s="42"/>
      <c r="O25" s="5"/>
      <c r="P25" s="2"/>
      <c r="Q25" s="2"/>
      <c r="R25" s="52"/>
      <c r="S25" s="140" t="str">
        <f t="shared" si="16"/>
        <v/>
      </c>
      <c r="T25" s="118"/>
    </row>
    <row r="26" spans="1:20" s="38" customFormat="1" ht="25.35" customHeight="1" x14ac:dyDescent="0.15">
      <c r="A26" s="34">
        <f t="shared" si="13"/>
        <v>19</v>
      </c>
      <c r="B26" s="135" t="str">
        <f t="shared" si="14"/>
        <v/>
      </c>
      <c r="C26" s="40"/>
      <c r="D26" s="40"/>
      <c r="E26" s="136" t="str">
        <f>※編集不可※選択項目!$Q325</f>
        <v/>
      </c>
      <c r="F26" s="138" t="str">
        <f t="shared" si="15"/>
        <v/>
      </c>
      <c r="G26" s="137" t="str">
        <f t="shared" si="12"/>
        <v/>
      </c>
      <c r="H26" s="40"/>
      <c r="I26" s="40"/>
      <c r="J26" s="53"/>
      <c r="K26" s="5"/>
      <c r="L26" s="41"/>
      <c r="M26" s="41"/>
      <c r="N26" s="42"/>
      <c r="O26" s="5"/>
      <c r="P26" s="2"/>
      <c r="Q26" s="2"/>
      <c r="R26" s="52"/>
      <c r="S26" s="140" t="str">
        <f t="shared" si="16"/>
        <v/>
      </c>
      <c r="T26" s="118"/>
    </row>
    <row r="27" spans="1:20" s="38" customFormat="1" ht="25.35" customHeight="1" x14ac:dyDescent="0.15">
      <c r="A27" s="34">
        <f t="shared" si="13"/>
        <v>20</v>
      </c>
      <c r="B27" s="135" t="str">
        <f t="shared" si="14"/>
        <v/>
      </c>
      <c r="C27" s="40"/>
      <c r="D27" s="40"/>
      <c r="E27" s="136" t="str">
        <f>※編集不可※選択項目!$Q326</f>
        <v/>
      </c>
      <c r="F27" s="138" t="str">
        <f t="shared" si="15"/>
        <v/>
      </c>
      <c r="G27" s="137" t="str">
        <f t="shared" si="12"/>
        <v/>
      </c>
      <c r="H27" s="40"/>
      <c r="I27" s="40"/>
      <c r="J27" s="53"/>
      <c r="K27" s="5"/>
      <c r="L27" s="41"/>
      <c r="M27" s="41"/>
      <c r="N27" s="42"/>
      <c r="O27" s="5"/>
      <c r="P27" s="2"/>
      <c r="Q27" s="2"/>
      <c r="R27" s="52"/>
      <c r="S27" s="140" t="str">
        <f t="shared" si="16"/>
        <v/>
      </c>
      <c r="T27" s="118"/>
    </row>
    <row r="28" spans="1:20" s="38" customFormat="1" ht="25.35" customHeight="1" x14ac:dyDescent="0.15">
      <c r="A28" s="34">
        <f t="shared" si="13"/>
        <v>21</v>
      </c>
      <c r="B28" s="135" t="str">
        <f t="shared" si="14"/>
        <v/>
      </c>
      <c r="C28" s="40"/>
      <c r="D28" s="40"/>
      <c r="E28" s="136" t="str">
        <f>※編集不可※選択項目!$Q327</f>
        <v/>
      </c>
      <c r="F28" s="138" t="str">
        <f t="shared" si="15"/>
        <v/>
      </c>
      <c r="G28" s="137" t="str">
        <f t="shared" si="12"/>
        <v/>
      </c>
      <c r="H28" s="40"/>
      <c r="I28" s="40"/>
      <c r="J28" s="53"/>
      <c r="K28" s="5"/>
      <c r="L28" s="41"/>
      <c r="M28" s="41"/>
      <c r="N28" s="42"/>
      <c r="O28" s="5"/>
      <c r="P28" s="2"/>
      <c r="Q28" s="2"/>
      <c r="R28" s="52"/>
      <c r="S28" s="140" t="str">
        <f t="shared" si="16"/>
        <v/>
      </c>
      <c r="T28" s="118"/>
    </row>
    <row r="29" spans="1:20" s="38" customFormat="1" ht="25.35" customHeight="1" x14ac:dyDescent="0.15">
      <c r="A29" s="34">
        <f t="shared" si="13"/>
        <v>22</v>
      </c>
      <c r="B29" s="135" t="str">
        <f t="shared" si="14"/>
        <v/>
      </c>
      <c r="C29" s="40"/>
      <c r="D29" s="40"/>
      <c r="E29" s="136" t="str">
        <f>※編集不可※選択項目!$Q328</f>
        <v/>
      </c>
      <c r="F29" s="138" t="str">
        <f t="shared" si="15"/>
        <v/>
      </c>
      <c r="G29" s="137" t="str">
        <f t="shared" si="12"/>
        <v/>
      </c>
      <c r="H29" s="40"/>
      <c r="I29" s="40"/>
      <c r="J29" s="53"/>
      <c r="K29" s="5"/>
      <c r="L29" s="41"/>
      <c r="M29" s="41"/>
      <c r="N29" s="42"/>
      <c r="O29" s="5"/>
      <c r="P29" s="2"/>
      <c r="Q29" s="2"/>
      <c r="R29" s="52"/>
      <c r="S29" s="140" t="str">
        <f t="shared" si="16"/>
        <v/>
      </c>
      <c r="T29" s="118"/>
    </row>
    <row r="30" spans="1:20" s="38" customFormat="1" ht="25.35" customHeight="1" x14ac:dyDescent="0.15">
      <c r="A30" s="34">
        <f t="shared" si="13"/>
        <v>23</v>
      </c>
      <c r="B30" s="135" t="str">
        <f t="shared" si="14"/>
        <v/>
      </c>
      <c r="C30" s="40"/>
      <c r="D30" s="40"/>
      <c r="E30" s="136" t="str">
        <f>※編集不可※選択項目!$Q329</f>
        <v/>
      </c>
      <c r="F30" s="138" t="str">
        <f t="shared" si="15"/>
        <v/>
      </c>
      <c r="G30" s="137" t="str">
        <f t="shared" si="12"/>
        <v/>
      </c>
      <c r="H30" s="40"/>
      <c r="I30" s="40"/>
      <c r="J30" s="53"/>
      <c r="K30" s="5"/>
      <c r="L30" s="41"/>
      <c r="M30" s="41"/>
      <c r="N30" s="42"/>
      <c r="O30" s="5"/>
      <c r="P30" s="2"/>
      <c r="Q30" s="2"/>
      <c r="R30" s="52"/>
      <c r="S30" s="140" t="str">
        <f t="shared" si="16"/>
        <v/>
      </c>
      <c r="T30" s="118"/>
    </row>
    <row r="31" spans="1:20" s="38" customFormat="1" ht="25.35" customHeight="1" x14ac:dyDescent="0.15">
      <c r="A31" s="34">
        <f t="shared" si="13"/>
        <v>24</v>
      </c>
      <c r="B31" s="135" t="str">
        <f t="shared" si="14"/>
        <v/>
      </c>
      <c r="C31" s="40"/>
      <c r="D31" s="40"/>
      <c r="E31" s="136" t="str">
        <f>※編集不可※選択項目!$Q330</f>
        <v/>
      </c>
      <c r="F31" s="138" t="str">
        <f t="shared" si="15"/>
        <v/>
      </c>
      <c r="G31" s="137" t="str">
        <f t="shared" si="12"/>
        <v/>
      </c>
      <c r="H31" s="40"/>
      <c r="I31" s="40"/>
      <c r="J31" s="53"/>
      <c r="K31" s="5"/>
      <c r="L31" s="41"/>
      <c r="M31" s="41"/>
      <c r="N31" s="42"/>
      <c r="O31" s="5"/>
      <c r="P31" s="2"/>
      <c r="Q31" s="2"/>
      <c r="R31" s="52"/>
      <c r="S31" s="140" t="str">
        <f t="shared" si="16"/>
        <v/>
      </c>
      <c r="T31" s="118"/>
    </row>
    <row r="32" spans="1:20" s="38" customFormat="1" ht="25.35" customHeight="1" x14ac:dyDescent="0.15">
      <c r="A32" s="34">
        <f t="shared" si="13"/>
        <v>25</v>
      </c>
      <c r="B32" s="135" t="str">
        <f t="shared" si="14"/>
        <v/>
      </c>
      <c r="C32" s="40"/>
      <c r="D32" s="40"/>
      <c r="E32" s="136" t="str">
        <f>※編集不可※選択項目!$Q331</f>
        <v/>
      </c>
      <c r="F32" s="138" t="str">
        <f t="shared" si="15"/>
        <v/>
      </c>
      <c r="G32" s="137" t="str">
        <f t="shared" si="12"/>
        <v/>
      </c>
      <c r="H32" s="40"/>
      <c r="I32" s="40"/>
      <c r="J32" s="53"/>
      <c r="K32" s="5"/>
      <c r="L32" s="41"/>
      <c r="M32" s="41"/>
      <c r="N32" s="42"/>
      <c r="O32" s="5"/>
      <c r="P32" s="2"/>
      <c r="Q32" s="2"/>
      <c r="R32" s="52"/>
      <c r="S32" s="140" t="str">
        <f t="shared" si="16"/>
        <v/>
      </c>
      <c r="T32" s="118"/>
    </row>
    <row r="33" spans="1:20" s="38" customFormat="1" ht="25.35" customHeight="1" x14ac:dyDescent="0.15">
      <c r="A33" s="34">
        <f t="shared" si="13"/>
        <v>26</v>
      </c>
      <c r="B33" s="135" t="str">
        <f t="shared" si="14"/>
        <v/>
      </c>
      <c r="C33" s="40"/>
      <c r="D33" s="40"/>
      <c r="E33" s="136" t="str">
        <f>※編集不可※選択項目!$Q332</f>
        <v/>
      </c>
      <c r="F33" s="138" t="str">
        <f t="shared" si="15"/>
        <v/>
      </c>
      <c r="G33" s="137" t="str">
        <f t="shared" si="12"/>
        <v/>
      </c>
      <c r="H33" s="40"/>
      <c r="I33" s="40"/>
      <c r="J33" s="53"/>
      <c r="K33" s="5"/>
      <c r="L33" s="41"/>
      <c r="M33" s="41"/>
      <c r="N33" s="42"/>
      <c r="O33" s="5"/>
      <c r="P33" s="2"/>
      <c r="Q33" s="2"/>
      <c r="R33" s="52"/>
      <c r="S33" s="140" t="str">
        <f t="shared" si="16"/>
        <v/>
      </c>
      <c r="T33" s="118"/>
    </row>
    <row r="34" spans="1:20" s="38" customFormat="1" ht="25.35" customHeight="1" x14ac:dyDescent="0.15">
      <c r="A34" s="34">
        <f t="shared" si="13"/>
        <v>27</v>
      </c>
      <c r="B34" s="135" t="str">
        <f t="shared" si="14"/>
        <v/>
      </c>
      <c r="C34" s="40"/>
      <c r="D34" s="40"/>
      <c r="E34" s="136" t="str">
        <f>※編集不可※選択項目!$Q333</f>
        <v/>
      </c>
      <c r="F34" s="138" t="str">
        <f t="shared" si="15"/>
        <v/>
      </c>
      <c r="G34" s="137" t="str">
        <f t="shared" si="12"/>
        <v/>
      </c>
      <c r="H34" s="40"/>
      <c r="I34" s="40"/>
      <c r="J34" s="53"/>
      <c r="K34" s="5"/>
      <c r="L34" s="41"/>
      <c r="M34" s="41"/>
      <c r="N34" s="42"/>
      <c r="O34" s="5"/>
      <c r="P34" s="2"/>
      <c r="Q34" s="2"/>
      <c r="R34" s="52"/>
      <c r="S34" s="140" t="str">
        <f t="shared" si="16"/>
        <v/>
      </c>
      <c r="T34" s="118"/>
    </row>
    <row r="35" spans="1:20" s="38" customFormat="1" ht="25.35" customHeight="1" x14ac:dyDescent="0.15">
      <c r="A35" s="34">
        <f t="shared" si="13"/>
        <v>28</v>
      </c>
      <c r="B35" s="135" t="str">
        <f t="shared" si="14"/>
        <v/>
      </c>
      <c r="C35" s="40"/>
      <c r="D35" s="40"/>
      <c r="E35" s="136" t="str">
        <f>※編集不可※選択項目!$Q334</f>
        <v/>
      </c>
      <c r="F35" s="138" t="str">
        <f t="shared" si="15"/>
        <v/>
      </c>
      <c r="G35" s="137" t="str">
        <f t="shared" si="12"/>
        <v/>
      </c>
      <c r="H35" s="40"/>
      <c r="I35" s="40"/>
      <c r="J35" s="53"/>
      <c r="K35" s="5"/>
      <c r="L35" s="41"/>
      <c r="M35" s="41"/>
      <c r="N35" s="42"/>
      <c r="O35" s="5"/>
      <c r="P35" s="2"/>
      <c r="Q35" s="2"/>
      <c r="R35" s="52"/>
      <c r="S35" s="140" t="str">
        <f t="shared" si="16"/>
        <v/>
      </c>
      <c r="T35" s="118"/>
    </row>
    <row r="36" spans="1:20" s="38" customFormat="1" ht="25.35" customHeight="1" x14ac:dyDescent="0.15">
      <c r="A36" s="34">
        <f t="shared" si="13"/>
        <v>29</v>
      </c>
      <c r="B36" s="135" t="str">
        <f t="shared" si="14"/>
        <v/>
      </c>
      <c r="C36" s="40"/>
      <c r="D36" s="40"/>
      <c r="E36" s="136" t="str">
        <f>※編集不可※選択項目!$Q335</f>
        <v/>
      </c>
      <c r="F36" s="138" t="str">
        <f t="shared" si="15"/>
        <v/>
      </c>
      <c r="G36" s="137" t="str">
        <f t="shared" si="12"/>
        <v/>
      </c>
      <c r="H36" s="40"/>
      <c r="I36" s="40"/>
      <c r="J36" s="53"/>
      <c r="K36" s="5"/>
      <c r="L36" s="41"/>
      <c r="M36" s="41"/>
      <c r="N36" s="42"/>
      <c r="O36" s="5"/>
      <c r="P36" s="2"/>
      <c r="Q36" s="2"/>
      <c r="R36" s="52"/>
      <c r="S36" s="140" t="str">
        <f t="shared" si="16"/>
        <v/>
      </c>
      <c r="T36" s="118"/>
    </row>
    <row r="37" spans="1:20" s="38" customFormat="1" ht="25.35" customHeight="1" x14ac:dyDescent="0.15">
      <c r="A37" s="34">
        <f t="shared" si="13"/>
        <v>30</v>
      </c>
      <c r="B37" s="135" t="str">
        <f t="shared" si="14"/>
        <v/>
      </c>
      <c r="C37" s="40"/>
      <c r="D37" s="40"/>
      <c r="E37" s="136" t="str">
        <f>※編集不可※選択項目!$Q336</f>
        <v/>
      </c>
      <c r="F37" s="138" t="str">
        <f t="shared" si="15"/>
        <v/>
      </c>
      <c r="G37" s="137" t="str">
        <f t="shared" si="12"/>
        <v/>
      </c>
      <c r="H37" s="40"/>
      <c r="I37" s="40"/>
      <c r="J37" s="53"/>
      <c r="K37" s="5"/>
      <c r="L37" s="41"/>
      <c r="M37" s="41"/>
      <c r="N37" s="42"/>
      <c r="O37" s="5"/>
      <c r="P37" s="2"/>
      <c r="Q37" s="2"/>
      <c r="R37" s="52"/>
      <c r="S37" s="140" t="str">
        <f t="shared" si="16"/>
        <v/>
      </c>
      <c r="T37" s="118"/>
    </row>
    <row r="38" spans="1:20" s="38" customFormat="1" ht="25.35" customHeight="1" x14ac:dyDescent="0.15">
      <c r="A38" s="34">
        <f t="shared" si="13"/>
        <v>31</v>
      </c>
      <c r="B38" s="135" t="str">
        <f t="shared" si="14"/>
        <v/>
      </c>
      <c r="C38" s="40"/>
      <c r="D38" s="40"/>
      <c r="E38" s="136" t="str">
        <f>※編集不可※選択項目!$Q337</f>
        <v/>
      </c>
      <c r="F38" s="138" t="str">
        <f t="shared" si="15"/>
        <v/>
      </c>
      <c r="G38" s="137" t="str">
        <f t="shared" si="12"/>
        <v/>
      </c>
      <c r="H38" s="40"/>
      <c r="I38" s="40"/>
      <c r="J38" s="53"/>
      <c r="K38" s="5"/>
      <c r="L38" s="41"/>
      <c r="M38" s="41"/>
      <c r="N38" s="42"/>
      <c r="O38" s="5"/>
      <c r="P38" s="2"/>
      <c r="Q38" s="2"/>
      <c r="R38" s="52"/>
      <c r="S38" s="140" t="str">
        <f t="shared" si="16"/>
        <v/>
      </c>
      <c r="T38" s="118"/>
    </row>
    <row r="39" spans="1:20" s="38" customFormat="1" ht="25.35" customHeight="1" x14ac:dyDescent="0.15">
      <c r="A39" s="34">
        <f t="shared" si="13"/>
        <v>32</v>
      </c>
      <c r="B39" s="135" t="str">
        <f t="shared" si="14"/>
        <v/>
      </c>
      <c r="C39" s="40"/>
      <c r="D39" s="40"/>
      <c r="E39" s="136" t="str">
        <f>※編集不可※選択項目!$Q338</f>
        <v/>
      </c>
      <c r="F39" s="138" t="str">
        <f t="shared" si="15"/>
        <v/>
      </c>
      <c r="G39" s="137" t="str">
        <f t="shared" si="12"/>
        <v/>
      </c>
      <c r="H39" s="40"/>
      <c r="I39" s="40"/>
      <c r="J39" s="53"/>
      <c r="K39" s="5"/>
      <c r="L39" s="41"/>
      <c r="M39" s="41"/>
      <c r="N39" s="42"/>
      <c r="O39" s="5"/>
      <c r="P39" s="2"/>
      <c r="Q39" s="2"/>
      <c r="R39" s="52"/>
      <c r="S39" s="140" t="str">
        <f t="shared" si="16"/>
        <v/>
      </c>
      <c r="T39" s="118"/>
    </row>
    <row r="40" spans="1:20" s="38" customFormat="1" ht="25.35" customHeight="1" x14ac:dyDescent="0.15">
      <c r="A40" s="34">
        <f t="shared" si="13"/>
        <v>33</v>
      </c>
      <c r="B40" s="135" t="str">
        <f t="shared" si="14"/>
        <v/>
      </c>
      <c r="C40" s="40"/>
      <c r="D40" s="40"/>
      <c r="E40" s="136" t="str">
        <f>※編集不可※選択項目!$Q339</f>
        <v/>
      </c>
      <c r="F40" s="138" t="str">
        <f t="shared" si="15"/>
        <v/>
      </c>
      <c r="G40" s="137" t="str">
        <f t="shared" si="12"/>
        <v/>
      </c>
      <c r="H40" s="40"/>
      <c r="I40" s="40"/>
      <c r="J40" s="53"/>
      <c r="K40" s="5"/>
      <c r="L40" s="41"/>
      <c r="M40" s="41"/>
      <c r="N40" s="42"/>
      <c r="O40" s="5"/>
      <c r="P40" s="2"/>
      <c r="Q40" s="2"/>
      <c r="R40" s="52"/>
      <c r="S40" s="140" t="str">
        <f t="shared" si="16"/>
        <v/>
      </c>
      <c r="T40" s="118"/>
    </row>
    <row r="41" spans="1:20" s="38" customFormat="1" ht="25.35" customHeight="1" x14ac:dyDescent="0.15">
      <c r="A41" s="34">
        <f t="shared" si="13"/>
        <v>34</v>
      </c>
      <c r="B41" s="135" t="str">
        <f t="shared" si="14"/>
        <v/>
      </c>
      <c r="C41" s="40"/>
      <c r="D41" s="40"/>
      <c r="E41" s="136" t="str">
        <f>※編集不可※選択項目!$Q340</f>
        <v/>
      </c>
      <c r="F41" s="138" t="str">
        <f t="shared" si="15"/>
        <v/>
      </c>
      <c r="G41" s="137" t="str">
        <f t="shared" si="12"/>
        <v/>
      </c>
      <c r="H41" s="40"/>
      <c r="I41" s="40"/>
      <c r="J41" s="53"/>
      <c r="K41" s="5"/>
      <c r="L41" s="41"/>
      <c r="M41" s="41"/>
      <c r="N41" s="42"/>
      <c r="O41" s="5"/>
      <c r="P41" s="2"/>
      <c r="Q41" s="2"/>
      <c r="R41" s="52"/>
      <c r="S41" s="140" t="str">
        <f t="shared" si="16"/>
        <v/>
      </c>
      <c r="T41" s="118"/>
    </row>
    <row r="42" spans="1:20" s="38" customFormat="1" ht="25.35" customHeight="1" x14ac:dyDescent="0.15">
      <c r="A42" s="34">
        <f t="shared" si="13"/>
        <v>35</v>
      </c>
      <c r="B42" s="135" t="str">
        <f t="shared" si="14"/>
        <v/>
      </c>
      <c r="C42" s="40"/>
      <c r="D42" s="40"/>
      <c r="E42" s="136" t="str">
        <f>※編集不可※選択項目!$Q341</f>
        <v/>
      </c>
      <c r="F42" s="138" t="str">
        <f t="shared" si="15"/>
        <v/>
      </c>
      <c r="G42" s="137" t="str">
        <f t="shared" si="12"/>
        <v/>
      </c>
      <c r="H42" s="40"/>
      <c r="I42" s="40"/>
      <c r="J42" s="53"/>
      <c r="K42" s="5"/>
      <c r="L42" s="41"/>
      <c r="M42" s="41"/>
      <c r="N42" s="42"/>
      <c r="O42" s="5"/>
      <c r="P42" s="2"/>
      <c r="Q42" s="2"/>
      <c r="R42" s="52"/>
      <c r="S42" s="140" t="str">
        <f t="shared" si="16"/>
        <v/>
      </c>
      <c r="T42" s="118"/>
    </row>
    <row r="43" spans="1:20" s="38" customFormat="1" ht="25.35" customHeight="1" x14ac:dyDescent="0.15">
      <c r="A43" s="34">
        <f t="shared" si="13"/>
        <v>36</v>
      </c>
      <c r="B43" s="135" t="str">
        <f t="shared" si="14"/>
        <v/>
      </c>
      <c r="C43" s="40"/>
      <c r="D43" s="40"/>
      <c r="E43" s="136" t="str">
        <f>※編集不可※選択項目!$Q342</f>
        <v/>
      </c>
      <c r="F43" s="138" t="str">
        <f t="shared" si="15"/>
        <v/>
      </c>
      <c r="G43" s="137" t="str">
        <f t="shared" si="12"/>
        <v/>
      </c>
      <c r="H43" s="40"/>
      <c r="I43" s="40"/>
      <c r="J43" s="53"/>
      <c r="K43" s="5"/>
      <c r="L43" s="41"/>
      <c r="M43" s="41"/>
      <c r="N43" s="42"/>
      <c r="O43" s="5"/>
      <c r="P43" s="2"/>
      <c r="Q43" s="2"/>
      <c r="R43" s="52"/>
      <c r="S43" s="140" t="str">
        <f t="shared" si="16"/>
        <v/>
      </c>
      <c r="T43" s="118"/>
    </row>
    <row r="44" spans="1:20" s="38" customFormat="1" ht="25.35" customHeight="1" x14ac:dyDescent="0.15">
      <c r="A44" s="34">
        <f t="shared" si="13"/>
        <v>37</v>
      </c>
      <c r="B44" s="135" t="str">
        <f t="shared" si="14"/>
        <v/>
      </c>
      <c r="C44" s="40"/>
      <c r="D44" s="40"/>
      <c r="E44" s="136" t="str">
        <f>※編集不可※選択項目!$Q343</f>
        <v/>
      </c>
      <c r="F44" s="138" t="str">
        <f t="shared" si="15"/>
        <v/>
      </c>
      <c r="G44" s="137" t="str">
        <f t="shared" si="12"/>
        <v/>
      </c>
      <c r="H44" s="40"/>
      <c r="I44" s="40"/>
      <c r="J44" s="53"/>
      <c r="K44" s="5"/>
      <c r="L44" s="41"/>
      <c r="M44" s="41"/>
      <c r="N44" s="42"/>
      <c r="O44" s="5"/>
      <c r="P44" s="2"/>
      <c r="Q44" s="2"/>
      <c r="R44" s="52"/>
      <c r="S44" s="140" t="str">
        <f t="shared" si="16"/>
        <v/>
      </c>
      <c r="T44" s="118"/>
    </row>
    <row r="45" spans="1:20" s="38" customFormat="1" ht="25.35" customHeight="1" x14ac:dyDescent="0.15">
      <c r="A45" s="34">
        <f t="shared" si="13"/>
        <v>38</v>
      </c>
      <c r="B45" s="135" t="str">
        <f t="shared" si="14"/>
        <v/>
      </c>
      <c r="C45" s="40"/>
      <c r="D45" s="40"/>
      <c r="E45" s="136" t="str">
        <f>※編集不可※選択項目!$Q344</f>
        <v/>
      </c>
      <c r="F45" s="138" t="str">
        <f t="shared" si="15"/>
        <v/>
      </c>
      <c r="G45" s="137" t="str">
        <f t="shared" si="12"/>
        <v/>
      </c>
      <c r="H45" s="40"/>
      <c r="I45" s="40"/>
      <c r="J45" s="53"/>
      <c r="K45" s="5"/>
      <c r="L45" s="41"/>
      <c r="M45" s="41"/>
      <c r="N45" s="42"/>
      <c r="O45" s="5"/>
      <c r="P45" s="2"/>
      <c r="Q45" s="2"/>
      <c r="R45" s="52"/>
      <c r="S45" s="140" t="str">
        <f t="shared" si="16"/>
        <v/>
      </c>
      <c r="T45" s="118"/>
    </row>
    <row r="46" spans="1:20" s="38" customFormat="1" ht="25.35" customHeight="1" x14ac:dyDescent="0.15">
      <c r="A46" s="34">
        <f t="shared" si="13"/>
        <v>39</v>
      </c>
      <c r="B46" s="135" t="str">
        <f t="shared" si="14"/>
        <v/>
      </c>
      <c r="C46" s="40"/>
      <c r="D46" s="40"/>
      <c r="E46" s="136" t="str">
        <f>※編集不可※選択項目!$Q345</f>
        <v/>
      </c>
      <c r="F46" s="138" t="str">
        <f t="shared" si="15"/>
        <v/>
      </c>
      <c r="G46" s="137" t="str">
        <f t="shared" si="12"/>
        <v/>
      </c>
      <c r="H46" s="40"/>
      <c r="I46" s="40"/>
      <c r="J46" s="53"/>
      <c r="K46" s="5"/>
      <c r="L46" s="41"/>
      <c r="M46" s="41"/>
      <c r="N46" s="42"/>
      <c r="O46" s="5"/>
      <c r="P46" s="2"/>
      <c r="Q46" s="2"/>
      <c r="R46" s="52"/>
      <c r="S46" s="140" t="str">
        <f t="shared" si="16"/>
        <v/>
      </c>
      <c r="T46" s="118"/>
    </row>
    <row r="47" spans="1:20" s="38" customFormat="1" ht="25.35" customHeight="1" x14ac:dyDescent="0.15">
      <c r="A47" s="34">
        <f t="shared" si="13"/>
        <v>40</v>
      </c>
      <c r="B47" s="135" t="str">
        <f t="shared" si="14"/>
        <v/>
      </c>
      <c r="C47" s="40"/>
      <c r="D47" s="40"/>
      <c r="E47" s="136" t="str">
        <f>※編集不可※選択項目!$Q346</f>
        <v/>
      </c>
      <c r="F47" s="138" t="str">
        <f t="shared" si="15"/>
        <v/>
      </c>
      <c r="G47" s="137" t="str">
        <f t="shared" si="12"/>
        <v/>
      </c>
      <c r="H47" s="40"/>
      <c r="I47" s="40"/>
      <c r="J47" s="53"/>
      <c r="K47" s="5"/>
      <c r="L47" s="41"/>
      <c r="M47" s="41"/>
      <c r="N47" s="42"/>
      <c r="O47" s="5"/>
      <c r="P47" s="2"/>
      <c r="Q47" s="2"/>
      <c r="R47" s="52"/>
      <c r="S47" s="140" t="str">
        <f t="shared" si="16"/>
        <v/>
      </c>
      <c r="T47" s="118"/>
    </row>
    <row r="48" spans="1:20" s="38" customFormat="1" ht="25.35" customHeight="1" x14ac:dyDescent="0.15">
      <c r="A48" s="34">
        <f t="shared" si="13"/>
        <v>41</v>
      </c>
      <c r="B48" s="135" t="str">
        <f t="shared" si="14"/>
        <v/>
      </c>
      <c r="C48" s="40"/>
      <c r="D48" s="40"/>
      <c r="E48" s="136" t="str">
        <f>※編集不可※選択項目!$Q347</f>
        <v/>
      </c>
      <c r="F48" s="138" t="str">
        <f t="shared" si="15"/>
        <v/>
      </c>
      <c r="G48" s="137" t="str">
        <f t="shared" si="12"/>
        <v/>
      </c>
      <c r="H48" s="40"/>
      <c r="I48" s="40"/>
      <c r="J48" s="53"/>
      <c r="K48" s="5"/>
      <c r="L48" s="41"/>
      <c r="M48" s="41"/>
      <c r="N48" s="42"/>
      <c r="O48" s="5"/>
      <c r="P48" s="2"/>
      <c r="Q48" s="2"/>
      <c r="R48" s="52"/>
      <c r="S48" s="140" t="str">
        <f t="shared" si="16"/>
        <v/>
      </c>
      <c r="T48" s="118"/>
    </row>
    <row r="49" spans="1:20" s="38" customFormat="1" ht="25.35" customHeight="1" x14ac:dyDescent="0.15">
      <c r="A49" s="34">
        <f t="shared" si="13"/>
        <v>42</v>
      </c>
      <c r="B49" s="135" t="str">
        <f t="shared" si="14"/>
        <v/>
      </c>
      <c r="C49" s="40"/>
      <c r="D49" s="40"/>
      <c r="E49" s="136" t="str">
        <f>※編集不可※選択項目!$Q348</f>
        <v/>
      </c>
      <c r="F49" s="138" t="str">
        <f t="shared" si="15"/>
        <v/>
      </c>
      <c r="G49" s="137" t="str">
        <f t="shared" si="12"/>
        <v/>
      </c>
      <c r="H49" s="40"/>
      <c r="I49" s="40"/>
      <c r="J49" s="53"/>
      <c r="K49" s="5"/>
      <c r="L49" s="41"/>
      <c r="M49" s="41"/>
      <c r="N49" s="42"/>
      <c r="O49" s="5"/>
      <c r="P49" s="2"/>
      <c r="Q49" s="2"/>
      <c r="R49" s="52"/>
      <c r="S49" s="140" t="str">
        <f t="shared" si="16"/>
        <v/>
      </c>
      <c r="T49" s="118"/>
    </row>
    <row r="50" spans="1:20" s="38" customFormat="1" ht="25.35" customHeight="1" x14ac:dyDescent="0.15">
      <c r="A50" s="34">
        <f t="shared" si="13"/>
        <v>43</v>
      </c>
      <c r="B50" s="135" t="str">
        <f t="shared" si="14"/>
        <v/>
      </c>
      <c r="C50" s="40"/>
      <c r="D50" s="40"/>
      <c r="E50" s="136" t="str">
        <f>※編集不可※選択項目!$Q349</f>
        <v/>
      </c>
      <c r="F50" s="138" t="str">
        <f t="shared" si="15"/>
        <v/>
      </c>
      <c r="G50" s="137" t="str">
        <f t="shared" si="12"/>
        <v/>
      </c>
      <c r="H50" s="40"/>
      <c r="I50" s="40"/>
      <c r="J50" s="53"/>
      <c r="K50" s="5"/>
      <c r="L50" s="41"/>
      <c r="M50" s="41"/>
      <c r="N50" s="42"/>
      <c r="O50" s="5"/>
      <c r="P50" s="2"/>
      <c r="Q50" s="2"/>
      <c r="R50" s="52"/>
      <c r="S50" s="140" t="str">
        <f t="shared" si="16"/>
        <v/>
      </c>
      <c r="T50" s="118"/>
    </row>
    <row r="51" spans="1:20" s="38" customFormat="1" ht="25.35" customHeight="1" x14ac:dyDescent="0.15">
      <c r="A51" s="34">
        <f t="shared" si="13"/>
        <v>44</v>
      </c>
      <c r="B51" s="135" t="str">
        <f t="shared" si="14"/>
        <v/>
      </c>
      <c r="C51" s="40"/>
      <c r="D51" s="40"/>
      <c r="E51" s="136" t="str">
        <f>※編集不可※選択項目!$Q350</f>
        <v/>
      </c>
      <c r="F51" s="138" t="str">
        <f t="shared" si="15"/>
        <v/>
      </c>
      <c r="G51" s="137" t="str">
        <f t="shared" si="12"/>
        <v/>
      </c>
      <c r="H51" s="40"/>
      <c r="I51" s="40"/>
      <c r="J51" s="53"/>
      <c r="K51" s="5"/>
      <c r="L51" s="41"/>
      <c r="M51" s="41"/>
      <c r="N51" s="42"/>
      <c r="O51" s="5"/>
      <c r="P51" s="2"/>
      <c r="Q51" s="2"/>
      <c r="R51" s="52"/>
      <c r="S51" s="140" t="str">
        <f t="shared" si="16"/>
        <v/>
      </c>
      <c r="T51" s="118"/>
    </row>
    <row r="52" spans="1:20" s="38" customFormat="1" ht="25.35" customHeight="1" x14ac:dyDescent="0.15">
      <c r="A52" s="34">
        <f t="shared" si="13"/>
        <v>45</v>
      </c>
      <c r="B52" s="135" t="str">
        <f t="shared" si="14"/>
        <v/>
      </c>
      <c r="C52" s="40"/>
      <c r="D52" s="40"/>
      <c r="E52" s="136" t="str">
        <f>※編集不可※選択項目!$Q351</f>
        <v/>
      </c>
      <c r="F52" s="138" t="str">
        <f t="shared" si="15"/>
        <v/>
      </c>
      <c r="G52" s="137" t="str">
        <f t="shared" si="12"/>
        <v/>
      </c>
      <c r="H52" s="40"/>
      <c r="I52" s="40"/>
      <c r="J52" s="53"/>
      <c r="K52" s="5"/>
      <c r="L52" s="41"/>
      <c r="M52" s="41"/>
      <c r="N52" s="42"/>
      <c r="O52" s="5"/>
      <c r="P52" s="2"/>
      <c r="Q52" s="2"/>
      <c r="R52" s="52"/>
      <c r="S52" s="140" t="str">
        <f t="shared" si="16"/>
        <v/>
      </c>
      <c r="T52" s="118"/>
    </row>
    <row r="53" spans="1:20" s="38" customFormat="1" ht="25.35" customHeight="1" x14ac:dyDescent="0.15">
      <c r="A53" s="34">
        <f t="shared" si="13"/>
        <v>46</v>
      </c>
      <c r="B53" s="135" t="str">
        <f t="shared" si="14"/>
        <v/>
      </c>
      <c r="C53" s="40"/>
      <c r="D53" s="40"/>
      <c r="E53" s="136" t="str">
        <f>※編集不可※選択項目!$Q352</f>
        <v/>
      </c>
      <c r="F53" s="138" t="str">
        <f t="shared" si="15"/>
        <v/>
      </c>
      <c r="G53" s="137" t="str">
        <f t="shared" si="12"/>
        <v/>
      </c>
      <c r="H53" s="40"/>
      <c r="I53" s="40"/>
      <c r="J53" s="53"/>
      <c r="K53" s="5"/>
      <c r="L53" s="41"/>
      <c r="M53" s="41"/>
      <c r="N53" s="42"/>
      <c r="O53" s="5"/>
      <c r="P53" s="2"/>
      <c r="Q53" s="2"/>
      <c r="R53" s="52"/>
      <c r="S53" s="140" t="str">
        <f t="shared" si="16"/>
        <v/>
      </c>
      <c r="T53" s="118"/>
    </row>
    <row r="54" spans="1:20" s="38" customFormat="1" ht="25.35" customHeight="1" x14ac:dyDescent="0.15">
      <c r="A54" s="34">
        <f t="shared" si="13"/>
        <v>47</v>
      </c>
      <c r="B54" s="135" t="str">
        <f t="shared" si="14"/>
        <v/>
      </c>
      <c r="C54" s="40"/>
      <c r="D54" s="40"/>
      <c r="E54" s="136" t="str">
        <f>※編集不可※選択項目!$Q353</f>
        <v/>
      </c>
      <c r="F54" s="138" t="str">
        <f t="shared" si="15"/>
        <v/>
      </c>
      <c r="G54" s="137" t="str">
        <f t="shared" si="12"/>
        <v/>
      </c>
      <c r="H54" s="40"/>
      <c r="I54" s="40"/>
      <c r="J54" s="53"/>
      <c r="K54" s="5"/>
      <c r="L54" s="41"/>
      <c r="M54" s="41"/>
      <c r="N54" s="42"/>
      <c r="O54" s="5"/>
      <c r="P54" s="2"/>
      <c r="Q54" s="2"/>
      <c r="R54" s="52"/>
      <c r="S54" s="140" t="str">
        <f t="shared" si="16"/>
        <v/>
      </c>
      <c r="T54" s="118"/>
    </row>
    <row r="55" spans="1:20" s="38" customFormat="1" ht="25.35" customHeight="1" x14ac:dyDescent="0.15">
      <c r="A55" s="34">
        <f t="shared" si="13"/>
        <v>48</v>
      </c>
      <c r="B55" s="135" t="str">
        <f t="shared" si="14"/>
        <v/>
      </c>
      <c r="C55" s="40"/>
      <c r="D55" s="40"/>
      <c r="E55" s="136" t="str">
        <f>※編集不可※選択項目!$Q354</f>
        <v/>
      </c>
      <c r="F55" s="138" t="str">
        <f t="shared" si="15"/>
        <v/>
      </c>
      <c r="G55" s="137" t="str">
        <f t="shared" si="12"/>
        <v/>
      </c>
      <c r="H55" s="40"/>
      <c r="I55" s="40"/>
      <c r="J55" s="53"/>
      <c r="K55" s="5"/>
      <c r="L55" s="41"/>
      <c r="M55" s="41"/>
      <c r="N55" s="42"/>
      <c r="O55" s="5"/>
      <c r="P55" s="2"/>
      <c r="Q55" s="2"/>
      <c r="R55" s="52"/>
      <c r="S55" s="140" t="str">
        <f t="shared" si="16"/>
        <v/>
      </c>
      <c r="T55" s="118"/>
    </row>
    <row r="56" spans="1:20" s="38" customFormat="1" ht="25.35" customHeight="1" x14ac:dyDescent="0.15">
      <c r="A56" s="34">
        <f t="shared" si="13"/>
        <v>49</v>
      </c>
      <c r="B56" s="135" t="str">
        <f t="shared" si="14"/>
        <v/>
      </c>
      <c r="C56" s="40"/>
      <c r="D56" s="40"/>
      <c r="E56" s="136" t="str">
        <f>※編集不可※選択項目!$Q355</f>
        <v/>
      </c>
      <c r="F56" s="138" t="str">
        <f t="shared" si="15"/>
        <v/>
      </c>
      <c r="G56" s="137" t="str">
        <f t="shared" si="12"/>
        <v/>
      </c>
      <c r="H56" s="40"/>
      <c r="I56" s="40"/>
      <c r="J56" s="53"/>
      <c r="K56" s="5"/>
      <c r="L56" s="41"/>
      <c r="M56" s="41"/>
      <c r="N56" s="42"/>
      <c r="O56" s="5"/>
      <c r="P56" s="2"/>
      <c r="Q56" s="2"/>
      <c r="R56" s="52"/>
      <c r="S56" s="140" t="str">
        <f t="shared" si="16"/>
        <v/>
      </c>
      <c r="T56" s="118"/>
    </row>
    <row r="57" spans="1:20" s="38" customFormat="1" ht="25.35" customHeight="1" x14ac:dyDescent="0.15">
      <c r="A57" s="34">
        <f t="shared" si="13"/>
        <v>50</v>
      </c>
      <c r="B57" s="135" t="str">
        <f t="shared" si="14"/>
        <v/>
      </c>
      <c r="C57" s="40"/>
      <c r="D57" s="40"/>
      <c r="E57" s="136" t="str">
        <f>※編集不可※選択項目!$Q356</f>
        <v/>
      </c>
      <c r="F57" s="138" t="str">
        <f t="shared" si="15"/>
        <v/>
      </c>
      <c r="G57" s="137" t="str">
        <f t="shared" si="12"/>
        <v/>
      </c>
      <c r="H57" s="40"/>
      <c r="I57" s="40"/>
      <c r="J57" s="53"/>
      <c r="K57" s="5"/>
      <c r="L57" s="41"/>
      <c r="M57" s="41"/>
      <c r="N57" s="42"/>
      <c r="O57" s="5"/>
      <c r="P57" s="2"/>
      <c r="Q57" s="2"/>
      <c r="R57" s="52"/>
      <c r="S57" s="140" t="str">
        <f t="shared" si="16"/>
        <v/>
      </c>
      <c r="T57" s="118"/>
    </row>
    <row r="58" spans="1:20" s="38" customFormat="1" ht="25.35" customHeight="1" x14ac:dyDescent="0.15">
      <c r="A58" s="34">
        <f t="shared" si="13"/>
        <v>51</v>
      </c>
      <c r="B58" s="135" t="str">
        <f t="shared" si="14"/>
        <v/>
      </c>
      <c r="C58" s="40"/>
      <c r="D58" s="40"/>
      <c r="E58" s="136" t="str">
        <f>※編集不可※選択項目!$Q357</f>
        <v/>
      </c>
      <c r="F58" s="138" t="str">
        <f t="shared" si="15"/>
        <v/>
      </c>
      <c r="G58" s="137" t="str">
        <f t="shared" si="12"/>
        <v/>
      </c>
      <c r="H58" s="40"/>
      <c r="I58" s="40"/>
      <c r="J58" s="53"/>
      <c r="K58" s="5"/>
      <c r="L58" s="41"/>
      <c r="M58" s="41"/>
      <c r="N58" s="42"/>
      <c r="O58" s="5"/>
      <c r="P58" s="2"/>
      <c r="Q58" s="2"/>
      <c r="R58" s="52"/>
      <c r="S58" s="140" t="str">
        <f t="shared" si="16"/>
        <v/>
      </c>
      <c r="T58" s="118"/>
    </row>
    <row r="59" spans="1:20" s="38" customFormat="1" ht="25.35" customHeight="1" x14ac:dyDescent="0.15">
      <c r="A59" s="34">
        <f t="shared" si="13"/>
        <v>52</v>
      </c>
      <c r="B59" s="135" t="str">
        <f t="shared" si="14"/>
        <v/>
      </c>
      <c r="C59" s="40"/>
      <c r="D59" s="40"/>
      <c r="E59" s="136" t="str">
        <f>※編集不可※選択項目!$Q358</f>
        <v/>
      </c>
      <c r="F59" s="138" t="str">
        <f t="shared" si="15"/>
        <v/>
      </c>
      <c r="G59" s="137" t="str">
        <f t="shared" si="12"/>
        <v/>
      </c>
      <c r="H59" s="40"/>
      <c r="I59" s="40"/>
      <c r="J59" s="53"/>
      <c r="K59" s="5"/>
      <c r="L59" s="41"/>
      <c r="M59" s="41"/>
      <c r="N59" s="42"/>
      <c r="O59" s="5"/>
      <c r="P59" s="2"/>
      <c r="Q59" s="2"/>
      <c r="R59" s="52"/>
      <c r="S59" s="140" t="str">
        <f t="shared" si="16"/>
        <v/>
      </c>
      <c r="T59" s="118"/>
    </row>
    <row r="60" spans="1:20" s="38" customFormat="1" ht="25.35" customHeight="1" x14ac:dyDescent="0.15">
      <c r="A60" s="34">
        <f t="shared" si="13"/>
        <v>53</v>
      </c>
      <c r="B60" s="135" t="str">
        <f t="shared" si="14"/>
        <v/>
      </c>
      <c r="C60" s="40"/>
      <c r="D60" s="40"/>
      <c r="E60" s="136" t="str">
        <f>※編集不可※選択項目!$Q359</f>
        <v/>
      </c>
      <c r="F60" s="138" t="str">
        <f t="shared" si="15"/>
        <v/>
      </c>
      <c r="G60" s="137" t="str">
        <f t="shared" si="12"/>
        <v/>
      </c>
      <c r="H60" s="40"/>
      <c r="I60" s="40"/>
      <c r="J60" s="53"/>
      <c r="K60" s="5"/>
      <c r="L60" s="41"/>
      <c r="M60" s="41"/>
      <c r="N60" s="42"/>
      <c r="O60" s="5"/>
      <c r="P60" s="2"/>
      <c r="Q60" s="2"/>
      <c r="R60" s="52"/>
      <c r="S60" s="140" t="str">
        <f t="shared" si="16"/>
        <v/>
      </c>
      <c r="T60" s="118"/>
    </row>
    <row r="61" spans="1:20" s="38" customFormat="1" ht="25.35" customHeight="1" x14ac:dyDescent="0.15">
      <c r="A61" s="34">
        <f t="shared" si="13"/>
        <v>54</v>
      </c>
      <c r="B61" s="135" t="str">
        <f t="shared" si="14"/>
        <v/>
      </c>
      <c r="C61" s="40"/>
      <c r="D61" s="40"/>
      <c r="E61" s="136" t="str">
        <f>※編集不可※選択項目!$Q360</f>
        <v/>
      </c>
      <c r="F61" s="138" t="str">
        <f t="shared" si="15"/>
        <v/>
      </c>
      <c r="G61" s="137" t="str">
        <f t="shared" si="12"/>
        <v/>
      </c>
      <c r="H61" s="40"/>
      <c r="I61" s="40"/>
      <c r="J61" s="53"/>
      <c r="K61" s="5"/>
      <c r="L61" s="41"/>
      <c r="M61" s="41"/>
      <c r="N61" s="42"/>
      <c r="O61" s="5"/>
      <c r="P61" s="2"/>
      <c r="Q61" s="2"/>
      <c r="R61" s="52"/>
      <c r="S61" s="140" t="str">
        <f t="shared" si="16"/>
        <v/>
      </c>
      <c r="T61" s="118"/>
    </row>
    <row r="62" spans="1:20" s="38" customFormat="1" ht="25.35" customHeight="1" x14ac:dyDescent="0.15">
      <c r="A62" s="34">
        <f t="shared" si="13"/>
        <v>55</v>
      </c>
      <c r="B62" s="135" t="str">
        <f t="shared" si="14"/>
        <v/>
      </c>
      <c r="C62" s="40"/>
      <c r="D62" s="40"/>
      <c r="E62" s="136" t="str">
        <f>※編集不可※選択項目!$Q361</f>
        <v/>
      </c>
      <c r="F62" s="138" t="str">
        <f t="shared" si="15"/>
        <v/>
      </c>
      <c r="G62" s="137" t="str">
        <f t="shared" si="12"/>
        <v/>
      </c>
      <c r="H62" s="40"/>
      <c r="I62" s="40"/>
      <c r="J62" s="53"/>
      <c r="K62" s="5"/>
      <c r="L62" s="41"/>
      <c r="M62" s="41"/>
      <c r="N62" s="42"/>
      <c r="O62" s="5"/>
      <c r="P62" s="2"/>
      <c r="Q62" s="2"/>
      <c r="R62" s="52"/>
      <c r="S62" s="140" t="str">
        <f t="shared" si="16"/>
        <v/>
      </c>
      <c r="T62" s="118"/>
    </row>
    <row r="63" spans="1:20" s="38" customFormat="1" ht="25.35" customHeight="1" x14ac:dyDescent="0.15">
      <c r="A63" s="34">
        <f t="shared" si="13"/>
        <v>56</v>
      </c>
      <c r="B63" s="135" t="str">
        <f t="shared" si="14"/>
        <v/>
      </c>
      <c r="C63" s="40"/>
      <c r="D63" s="40"/>
      <c r="E63" s="136" t="str">
        <f>※編集不可※選択項目!$Q362</f>
        <v/>
      </c>
      <c r="F63" s="138" t="str">
        <f t="shared" si="15"/>
        <v/>
      </c>
      <c r="G63" s="137" t="str">
        <f t="shared" si="12"/>
        <v/>
      </c>
      <c r="H63" s="40"/>
      <c r="I63" s="40"/>
      <c r="J63" s="53"/>
      <c r="K63" s="5"/>
      <c r="L63" s="41"/>
      <c r="M63" s="41"/>
      <c r="N63" s="42"/>
      <c r="O63" s="5"/>
      <c r="P63" s="2"/>
      <c r="Q63" s="2"/>
      <c r="R63" s="52"/>
      <c r="S63" s="140" t="str">
        <f t="shared" si="16"/>
        <v/>
      </c>
      <c r="T63" s="118"/>
    </row>
    <row r="64" spans="1:20" s="38" customFormat="1" ht="25.35" customHeight="1" x14ac:dyDescent="0.15">
      <c r="A64" s="34">
        <f t="shared" si="13"/>
        <v>57</v>
      </c>
      <c r="B64" s="135" t="str">
        <f t="shared" si="14"/>
        <v/>
      </c>
      <c r="C64" s="40"/>
      <c r="D64" s="40"/>
      <c r="E64" s="136" t="str">
        <f>※編集不可※選択項目!$Q363</f>
        <v/>
      </c>
      <c r="F64" s="138" t="str">
        <f t="shared" si="15"/>
        <v/>
      </c>
      <c r="G64" s="137" t="str">
        <f t="shared" si="12"/>
        <v/>
      </c>
      <c r="H64" s="40"/>
      <c r="I64" s="40"/>
      <c r="J64" s="53"/>
      <c r="K64" s="5"/>
      <c r="L64" s="41"/>
      <c r="M64" s="41"/>
      <c r="N64" s="42"/>
      <c r="O64" s="5"/>
      <c r="P64" s="2"/>
      <c r="Q64" s="2"/>
      <c r="R64" s="52"/>
      <c r="S64" s="140" t="str">
        <f t="shared" si="16"/>
        <v/>
      </c>
      <c r="T64" s="118"/>
    </row>
    <row r="65" spans="1:20" s="38" customFormat="1" ht="25.35" customHeight="1" x14ac:dyDescent="0.15">
      <c r="A65" s="34">
        <f t="shared" si="13"/>
        <v>58</v>
      </c>
      <c r="B65" s="135" t="str">
        <f t="shared" si="14"/>
        <v/>
      </c>
      <c r="C65" s="40"/>
      <c r="D65" s="40"/>
      <c r="E65" s="136" t="str">
        <f>※編集不可※選択項目!$Q364</f>
        <v/>
      </c>
      <c r="F65" s="138" t="str">
        <f t="shared" si="15"/>
        <v/>
      </c>
      <c r="G65" s="137" t="str">
        <f t="shared" si="12"/>
        <v/>
      </c>
      <c r="H65" s="40"/>
      <c r="I65" s="40"/>
      <c r="J65" s="53"/>
      <c r="K65" s="5"/>
      <c r="L65" s="41"/>
      <c r="M65" s="41"/>
      <c r="N65" s="42"/>
      <c r="O65" s="5"/>
      <c r="P65" s="2"/>
      <c r="Q65" s="2"/>
      <c r="R65" s="52"/>
      <c r="S65" s="140" t="str">
        <f t="shared" si="16"/>
        <v/>
      </c>
      <c r="T65" s="118"/>
    </row>
    <row r="66" spans="1:20" s="38" customFormat="1" ht="25.35" customHeight="1" x14ac:dyDescent="0.15">
      <c r="A66" s="34">
        <f t="shared" si="13"/>
        <v>59</v>
      </c>
      <c r="B66" s="135" t="str">
        <f t="shared" si="14"/>
        <v/>
      </c>
      <c r="C66" s="40"/>
      <c r="D66" s="40"/>
      <c r="E66" s="136" t="str">
        <f>※編集不可※選択項目!$Q365</f>
        <v/>
      </c>
      <c r="F66" s="138" t="str">
        <f t="shared" si="15"/>
        <v/>
      </c>
      <c r="G66" s="137" t="str">
        <f t="shared" si="12"/>
        <v/>
      </c>
      <c r="H66" s="40"/>
      <c r="I66" s="40"/>
      <c r="J66" s="53"/>
      <c r="K66" s="5"/>
      <c r="L66" s="41"/>
      <c r="M66" s="41"/>
      <c r="N66" s="42"/>
      <c r="O66" s="5"/>
      <c r="P66" s="2"/>
      <c r="Q66" s="2"/>
      <c r="R66" s="52"/>
      <c r="S66" s="140" t="str">
        <f t="shared" si="16"/>
        <v/>
      </c>
      <c r="T66" s="118"/>
    </row>
    <row r="67" spans="1:20" s="38" customFormat="1" ht="25.35" customHeight="1" x14ac:dyDescent="0.15">
      <c r="A67" s="34">
        <f t="shared" si="13"/>
        <v>60</v>
      </c>
      <c r="B67" s="135" t="str">
        <f t="shared" si="14"/>
        <v/>
      </c>
      <c r="C67" s="40"/>
      <c r="D67" s="40"/>
      <c r="E67" s="136" t="str">
        <f>※編集不可※選択項目!$Q366</f>
        <v/>
      </c>
      <c r="F67" s="138" t="str">
        <f t="shared" si="15"/>
        <v/>
      </c>
      <c r="G67" s="137" t="str">
        <f t="shared" si="12"/>
        <v/>
      </c>
      <c r="H67" s="40"/>
      <c r="I67" s="40"/>
      <c r="J67" s="53"/>
      <c r="K67" s="5"/>
      <c r="L67" s="41"/>
      <c r="M67" s="41"/>
      <c r="N67" s="42"/>
      <c r="O67" s="5"/>
      <c r="P67" s="2"/>
      <c r="Q67" s="2"/>
      <c r="R67" s="52"/>
      <c r="S67" s="140" t="str">
        <f t="shared" si="16"/>
        <v/>
      </c>
      <c r="T67" s="118"/>
    </row>
    <row r="68" spans="1:20" s="38" customFormat="1" ht="25.35" customHeight="1" x14ac:dyDescent="0.15">
      <c r="A68" s="34">
        <f t="shared" si="13"/>
        <v>61</v>
      </c>
      <c r="B68" s="135" t="str">
        <f t="shared" si="14"/>
        <v/>
      </c>
      <c r="C68" s="40"/>
      <c r="D68" s="40"/>
      <c r="E68" s="136" t="str">
        <f>※編集不可※選択項目!$Q367</f>
        <v/>
      </c>
      <c r="F68" s="138" t="str">
        <f t="shared" si="15"/>
        <v/>
      </c>
      <c r="G68" s="137" t="str">
        <f t="shared" si="12"/>
        <v/>
      </c>
      <c r="H68" s="40"/>
      <c r="I68" s="40"/>
      <c r="J68" s="53"/>
      <c r="K68" s="5"/>
      <c r="L68" s="41"/>
      <c r="M68" s="41"/>
      <c r="N68" s="42"/>
      <c r="O68" s="5"/>
      <c r="P68" s="2"/>
      <c r="Q68" s="2"/>
      <c r="R68" s="52"/>
      <c r="S68" s="140" t="str">
        <f t="shared" si="16"/>
        <v/>
      </c>
      <c r="T68" s="118"/>
    </row>
    <row r="69" spans="1:20" s="38" customFormat="1" ht="25.35" customHeight="1" x14ac:dyDescent="0.15">
      <c r="A69" s="34">
        <f t="shared" si="13"/>
        <v>62</v>
      </c>
      <c r="B69" s="135" t="str">
        <f t="shared" si="14"/>
        <v/>
      </c>
      <c r="C69" s="40"/>
      <c r="D69" s="40"/>
      <c r="E69" s="136" t="str">
        <f>※編集不可※選択項目!$Q368</f>
        <v/>
      </c>
      <c r="F69" s="138" t="str">
        <f t="shared" si="15"/>
        <v/>
      </c>
      <c r="G69" s="137" t="str">
        <f t="shared" si="12"/>
        <v/>
      </c>
      <c r="H69" s="40"/>
      <c r="I69" s="40"/>
      <c r="J69" s="53"/>
      <c r="K69" s="5"/>
      <c r="L69" s="41"/>
      <c r="M69" s="41"/>
      <c r="N69" s="42"/>
      <c r="O69" s="5"/>
      <c r="P69" s="2"/>
      <c r="Q69" s="2"/>
      <c r="R69" s="52"/>
      <c r="S69" s="140" t="str">
        <f t="shared" si="16"/>
        <v/>
      </c>
      <c r="T69" s="118"/>
    </row>
    <row r="70" spans="1:20" s="38" customFormat="1" ht="25.35" customHeight="1" x14ac:dyDescent="0.15">
      <c r="A70" s="34">
        <f t="shared" si="13"/>
        <v>63</v>
      </c>
      <c r="B70" s="135" t="str">
        <f t="shared" si="14"/>
        <v/>
      </c>
      <c r="C70" s="40"/>
      <c r="D70" s="40"/>
      <c r="E70" s="136" t="str">
        <f>※編集不可※選択項目!$Q369</f>
        <v/>
      </c>
      <c r="F70" s="138" t="str">
        <f t="shared" si="15"/>
        <v/>
      </c>
      <c r="G70" s="137" t="str">
        <f t="shared" si="12"/>
        <v/>
      </c>
      <c r="H70" s="40"/>
      <c r="I70" s="40"/>
      <c r="J70" s="53"/>
      <c r="K70" s="5"/>
      <c r="L70" s="41"/>
      <c r="M70" s="41"/>
      <c r="N70" s="42"/>
      <c r="O70" s="5"/>
      <c r="P70" s="2"/>
      <c r="Q70" s="2"/>
      <c r="R70" s="52"/>
      <c r="S70" s="140" t="str">
        <f t="shared" si="16"/>
        <v/>
      </c>
      <c r="T70" s="118"/>
    </row>
    <row r="71" spans="1:20" s="38" customFormat="1" ht="25.35" customHeight="1" x14ac:dyDescent="0.15">
      <c r="A71" s="34">
        <f t="shared" si="13"/>
        <v>64</v>
      </c>
      <c r="B71" s="135" t="str">
        <f t="shared" si="14"/>
        <v/>
      </c>
      <c r="C71" s="40"/>
      <c r="D71" s="40"/>
      <c r="E71" s="136" t="str">
        <f>※編集不可※選択項目!$Q370</f>
        <v/>
      </c>
      <c r="F71" s="138" t="str">
        <f t="shared" si="15"/>
        <v/>
      </c>
      <c r="G71" s="137" t="str">
        <f t="shared" si="12"/>
        <v/>
      </c>
      <c r="H71" s="40"/>
      <c r="I71" s="40"/>
      <c r="J71" s="53"/>
      <c r="K71" s="5"/>
      <c r="L71" s="41"/>
      <c r="M71" s="41"/>
      <c r="N71" s="42"/>
      <c r="O71" s="5"/>
      <c r="P71" s="2"/>
      <c r="Q71" s="2"/>
      <c r="R71" s="52"/>
      <c r="S71" s="140" t="str">
        <f t="shared" si="16"/>
        <v/>
      </c>
      <c r="T71" s="118"/>
    </row>
    <row r="72" spans="1:20" s="38" customFormat="1" ht="25.35" customHeight="1" x14ac:dyDescent="0.15">
      <c r="A72" s="34">
        <f t="shared" si="13"/>
        <v>65</v>
      </c>
      <c r="B72" s="135" t="str">
        <f t="shared" si="14"/>
        <v/>
      </c>
      <c r="C72" s="40"/>
      <c r="D72" s="40"/>
      <c r="E72" s="136" t="str">
        <f>※編集不可※選択項目!$Q371</f>
        <v/>
      </c>
      <c r="F72" s="138" t="str">
        <f t="shared" ref="F72:F135" si="17">IF($C$2="","",IF($C72="","",$C$2))</f>
        <v/>
      </c>
      <c r="G72" s="137" t="str">
        <f t="shared" ref="G72:G135" si="18">IF($E$2="","",IF($C72="","",$E$2))</f>
        <v/>
      </c>
      <c r="H72" s="40"/>
      <c r="I72" s="40"/>
      <c r="J72" s="53"/>
      <c r="K72" s="5"/>
      <c r="L72" s="41"/>
      <c r="M72" s="41"/>
      <c r="N72" s="42"/>
      <c r="O72" s="5"/>
      <c r="P72" s="2"/>
      <c r="Q72" s="2"/>
      <c r="R72" s="52"/>
      <c r="S72" s="140" t="str">
        <f t="shared" si="16"/>
        <v/>
      </c>
      <c r="T72" s="118"/>
    </row>
    <row r="73" spans="1:20" s="38" customFormat="1" ht="25.35" customHeight="1" x14ac:dyDescent="0.15">
      <c r="A73" s="34">
        <f t="shared" ref="A73:A136" si="19">ROW()-7</f>
        <v>66</v>
      </c>
      <c r="B73" s="135" t="str">
        <f t="shared" ref="B73:B136" si="20">IF($C73="","","断熱材")</f>
        <v/>
      </c>
      <c r="C73" s="40"/>
      <c r="D73" s="40"/>
      <c r="E73" s="136" t="str">
        <f>※編集不可※選択項目!$Q372</f>
        <v/>
      </c>
      <c r="F73" s="138" t="str">
        <f t="shared" si="17"/>
        <v/>
      </c>
      <c r="G73" s="137" t="str">
        <f t="shared" si="18"/>
        <v/>
      </c>
      <c r="H73" s="40"/>
      <c r="I73" s="40"/>
      <c r="J73" s="53"/>
      <c r="K73" s="5"/>
      <c r="L73" s="41"/>
      <c r="M73" s="41"/>
      <c r="N73" s="42"/>
      <c r="O73" s="5"/>
      <c r="P73" s="2"/>
      <c r="Q73" s="2"/>
      <c r="R73" s="52"/>
      <c r="S73" s="140" t="str">
        <f t="shared" ref="S73:S136" si="21">IF($B73="","","0")</f>
        <v/>
      </c>
      <c r="T73" s="118"/>
    </row>
    <row r="74" spans="1:20" s="38" customFormat="1" ht="25.35" customHeight="1" x14ac:dyDescent="0.15">
      <c r="A74" s="34">
        <f t="shared" si="19"/>
        <v>67</v>
      </c>
      <c r="B74" s="135" t="str">
        <f t="shared" si="20"/>
        <v/>
      </c>
      <c r="C74" s="40"/>
      <c r="D74" s="40"/>
      <c r="E74" s="136" t="str">
        <f>※編集不可※選択項目!$Q373</f>
        <v/>
      </c>
      <c r="F74" s="138" t="str">
        <f t="shared" si="17"/>
        <v/>
      </c>
      <c r="G74" s="137" t="str">
        <f t="shared" si="18"/>
        <v/>
      </c>
      <c r="H74" s="40"/>
      <c r="I74" s="40"/>
      <c r="J74" s="53"/>
      <c r="K74" s="5"/>
      <c r="L74" s="41"/>
      <c r="M74" s="41"/>
      <c r="N74" s="42"/>
      <c r="O74" s="5"/>
      <c r="P74" s="2"/>
      <c r="Q74" s="2"/>
      <c r="R74" s="52"/>
      <c r="S74" s="140" t="str">
        <f t="shared" si="21"/>
        <v/>
      </c>
      <c r="T74" s="118"/>
    </row>
    <row r="75" spans="1:20" s="38" customFormat="1" ht="25.35" customHeight="1" x14ac:dyDescent="0.15">
      <c r="A75" s="34">
        <f t="shared" si="19"/>
        <v>68</v>
      </c>
      <c r="B75" s="135" t="str">
        <f t="shared" si="20"/>
        <v/>
      </c>
      <c r="C75" s="40"/>
      <c r="D75" s="40"/>
      <c r="E75" s="136" t="str">
        <f>※編集不可※選択項目!$Q374</f>
        <v/>
      </c>
      <c r="F75" s="138" t="str">
        <f t="shared" si="17"/>
        <v/>
      </c>
      <c r="G75" s="137" t="str">
        <f t="shared" si="18"/>
        <v/>
      </c>
      <c r="H75" s="40"/>
      <c r="I75" s="40"/>
      <c r="J75" s="53"/>
      <c r="K75" s="5"/>
      <c r="L75" s="41"/>
      <c r="M75" s="41"/>
      <c r="N75" s="42"/>
      <c r="O75" s="5"/>
      <c r="P75" s="2"/>
      <c r="Q75" s="2"/>
      <c r="R75" s="52"/>
      <c r="S75" s="140" t="str">
        <f t="shared" si="21"/>
        <v/>
      </c>
      <c r="T75" s="118"/>
    </row>
    <row r="76" spans="1:20" s="38" customFormat="1" ht="25.35" customHeight="1" x14ac:dyDescent="0.15">
      <c r="A76" s="34">
        <f t="shared" si="19"/>
        <v>69</v>
      </c>
      <c r="B76" s="135" t="str">
        <f t="shared" si="20"/>
        <v/>
      </c>
      <c r="C76" s="40"/>
      <c r="D76" s="40"/>
      <c r="E76" s="136" t="str">
        <f>※編集不可※選択項目!$Q375</f>
        <v/>
      </c>
      <c r="F76" s="138" t="str">
        <f t="shared" si="17"/>
        <v/>
      </c>
      <c r="G76" s="137" t="str">
        <f t="shared" si="18"/>
        <v/>
      </c>
      <c r="H76" s="40"/>
      <c r="I76" s="40"/>
      <c r="J76" s="53"/>
      <c r="K76" s="5"/>
      <c r="L76" s="41"/>
      <c r="M76" s="41"/>
      <c r="N76" s="42"/>
      <c r="O76" s="5"/>
      <c r="P76" s="2"/>
      <c r="Q76" s="2"/>
      <c r="R76" s="52"/>
      <c r="S76" s="140" t="str">
        <f t="shared" si="21"/>
        <v/>
      </c>
      <c r="T76" s="118"/>
    </row>
    <row r="77" spans="1:20" s="38" customFormat="1" ht="25.35" customHeight="1" x14ac:dyDescent="0.15">
      <c r="A77" s="34">
        <f t="shared" si="19"/>
        <v>70</v>
      </c>
      <c r="B77" s="135" t="str">
        <f t="shared" si="20"/>
        <v/>
      </c>
      <c r="C77" s="40"/>
      <c r="D77" s="40"/>
      <c r="E77" s="136" t="str">
        <f>※編集不可※選択項目!$Q376</f>
        <v/>
      </c>
      <c r="F77" s="138" t="str">
        <f t="shared" si="17"/>
        <v/>
      </c>
      <c r="G77" s="137" t="str">
        <f t="shared" si="18"/>
        <v/>
      </c>
      <c r="H77" s="40"/>
      <c r="I77" s="40"/>
      <c r="J77" s="53"/>
      <c r="K77" s="5"/>
      <c r="L77" s="41"/>
      <c r="M77" s="41"/>
      <c r="N77" s="42"/>
      <c r="O77" s="5"/>
      <c r="P77" s="2"/>
      <c r="Q77" s="2"/>
      <c r="R77" s="52"/>
      <c r="S77" s="140" t="str">
        <f t="shared" si="21"/>
        <v/>
      </c>
      <c r="T77" s="118"/>
    </row>
    <row r="78" spans="1:20" s="38" customFormat="1" ht="25.35" customHeight="1" x14ac:dyDescent="0.15">
      <c r="A78" s="34">
        <f t="shared" si="19"/>
        <v>71</v>
      </c>
      <c r="B78" s="135" t="str">
        <f t="shared" si="20"/>
        <v/>
      </c>
      <c r="C78" s="40"/>
      <c r="D78" s="40"/>
      <c r="E78" s="136" t="str">
        <f>※編集不可※選択項目!$Q377</f>
        <v/>
      </c>
      <c r="F78" s="138" t="str">
        <f t="shared" si="17"/>
        <v/>
      </c>
      <c r="G78" s="137" t="str">
        <f t="shared" si="18"/>
        <v/>
      </c>
      <c r="H78" s="40"/>
      <c r="I78" s="40"/>
      <c r="J78" s="53"/>
      <c r="K78" s="5"/>
      <c r="L78" s="41"/>
      <c r="M78" s="41"/>
      <c r="N78" s="42"/>
      <c r="O78" s="5"/>
      <c r="P78" s="2"/>
      <c r="Q78" s="2"/>
      <c r="R78" s="52"/>
      <c r="S78" s="140" t="str">
        <f t="shared" si="21"/>
        <v/>
      </c>
      <c r="T78" s="118"/>
    </row>
    <row r="79" spans="1:20" s="38" customFormat="1" ht="25.35" customHeight="1" x14ac:dyDescent="0.15">
      <c r="A79" s="34">
        <f t="shared" si="19"/>
        <v>72</v>
      </c>
      <c r="B79" s="135" t="str">
        <f t="shared" si="20"/>
        <v/>
      </c>
      <c r="C79" s="40"/>
      <c r="D79" s="40"/>
      <c r="E79" s="136" t="str">
        <f>※編集不可※選択項目!$Q378</f>
        <v/>
      </c>
      <c r="F79" s="138" t="str">
        <f t="shared" si="17"/>
        <v/>
      </c>
      <c r="G79" s="137" t="str">
        <f t="shared" si="18"/>
        <v/>
      </c>
      <c r="H79" s="40"/>
      <c r="I79" s="40"/>
      <c r="J79" s="53"/>
      <c r="K79" s="5"/>
      <c r="L79" s="41"/>
      <c r="M79" s="41"/>
      <c r="N79" s="42"/>
      <c r="O79" s="5"/>
      <c r="P79" s="2"/>
      <c r="Q79" s="2"/>
      <c r="R79" s="52"/>
      <c r="S79" s="140" t="str">
        <f t="shared" si="21"/>
        <v/>
      </c>
      <c r="T79" s="118"/>
    </row>
    <row r="80" spans="1:20" s="38" customFormat="1" ht="25.35" customHeight="1" x14ac:dyDescent="0.15">
      <c r="A80" s="34">
        <f t="shared" si="19"/>
        <v>73</v>
      </c>
      <c r="B80" s="135" t="str">
        <f t="shared" si="20"/>
        <v/>
      </c>
      <c r="C80" s="40"/>
      <c r="D80" s="40"/>
      <c r="E80" s="136" t="str">
        <f>※編集不可※選択項目!$Q379</f>
        <v/>
      </c>
      <c r="F80" s="138" t="str">
        <f t="shared" si="17"/>
        <v/>
      </c>
      <c r="G80" s="137" t="str">
        <f t="shared" si="18"/>
        <v/>
      </c>
      <c r="H80" s="40"/>
      <c r="I80" s="40"/>
      <c r="J80" s="53"/>
      <c r="K80" s="5"/>
      <c r="L80" s="41"/>
      <c r="M80" s="41"/>
      <c r="N80" s="42"/>
      <c r="O80" s="5"/>
      <c r="P80" s="2"/>
      <c r="Q80" s="2"/>
      <c r="R80" s="52"/>
      <c r="S80" s="140" t="str">
        <f t="shared" si="21"/>
        <v/>
      </c>
      <c r="T80" s="118"/>
    </row>
    <row r="81" spans="1:20" s="38" customFormat="1" ht="25.35" customHeight="1" x14ac:dyDescent="0.15">
      <c r="A81" s="34">
        <f t="shared" si="19"/>
        <v>74</v>
      </c>
      <c r="B81" s="135" t="str">
        <f t="shared" si="20"/>
        <v/>
      </c>
      <c r="C81" s="40"/>
      <c r="D81" s="40"/>
      <c r="E81" s="136" t="str">
        <f>※編集不可※選択項目!$Q380</f>
        <v/>
      </c>
      <c r="F81" s="138" t="str">
        <f t="shared" si="17"/>
        <v/>
      </c>
      <c r="G81" s="137" t="str">
        <f t="shared" si="18"/>
        <v/>
      </c>
      <c r="H81" s="40"/>
      <c r="I81" s="40"/>
      <c r="J81" s="53"/>
      <c r="K81" s="5"/>
      <c r="L81" s="41"/>
      <c r="M81" s="41"/>
      <c r="N81" s="42"/>
      <c r="O81" s="5"/>
      <c r="P81" s="2"/>
      <c r="Q81" s="2"/>
      <c r="R81" s="52"/>
      <c r="S81" s="140" t="str">
        <f t="shared" si="21"/>
        <v/>
      </c>
      <c r="T81" s="118"/>
    </row>
    <row r="82" spans="1:20" s="38" customFormat="1" ht="25.35" customHeight="1" x14ac:dyDescent="0.15">
      <c r="A82" s="34">
        <f t="shared" si="19"/>
        <v>75</v>
      </c>
      <c r="B82" s="135" t="str">
        <f t="shared" si="20"/>
        <v/>
      </c>
      <c r="C82" s="40"/>
      <c r="D82" s="40"/>
      <c r="E82" s="136" t="str">
        <f>※編集不可※選択項目!$Q381</f>
        <v/>
      </c>
      <c r="F82" s="138" t="str">
        <f t="shared" si="17"/>
        <v/>
      </c>
      <c r="G82" s="137" t="str">
        <f t="shared" si="18"/>
        <v/>
      </c>
      <c r="H82" s="40"/>
      <c r="I82" s="40"/>
      <c r="J82" s="53"/>
      <c r="K82" s="5"/>
      <c r="L82" s="41"/>
      <c r="M82" s="41"/>
      <c r="N82" s="42"/>
      <c r="O82" s="5"/>
      <c r="P82" s="2"/>
      <c r="Q82" s="2"/>
      <c r="R82" s="52"/>
      <c r="S82" s="140" t="str">
        <f t="shared" si="21"/>
        <v/>
      </c>
      <c r="T82" s="118"/>
    </row>
    <row r="83" spans="1:20" s="38" customFormat="1" ht="25.35" customHeight="1" x14ac:dyDescent="0.15">
      <c r="A83" s="34">
        <f t="shared" si="19"/>
        <v>76</v>
      </c>
      <c r="B83" s="135" t="str">
        <f t="shared" si="20"/>
        <v/>
      </c>
      <c r="C83" s="40"/>
      <c r="D83" s="40"/>
      <c r="E83" s="136" t="str">
        <f>※編集不可※選択項目!$Q382</f>
        <v/>
      </c>
      <c r="F83" s="138" t="str">
        <f t="shared" si="17"/>
        <v/>
      </c>
      <c r="G83" s="137" t="str">
        <f t="shared" si="18"/>
        <v/>
      </c>
      <c r="H83" s="40"/>
      <c r="I83" s="40"/>
      <c r="J83" s="53"/>
      <c r="K83" s="5"/>
      <c r="L83" s="41"/>
      <c r="M83" s="41"/>
      <c r="N83" s="42"/>
      <c r="O83" s="5"/>
      <c r="P83" s="2"/>
      <c r="Q83" s="2"/>
      <c r="R83" s="52"/>
      <c r="S83" s="140" t="str">
        <f t="shared" si="21"/>
        <v/>
      </c>
      <c r="T83" s="118"/>
    </row>
    <row r="84" spans="1:20" s="38" customFormat="1" ht="25.35" customHeight="1" x14ac:dyDescent="0.15">
      <c r="A84" s="34">
        <f t="shared" si="19"/>
        <v>77</v>
      </c>
      <c r="B84" s="135" t="str">
        <f t="shared" si="20"/>
        <v/>
      </c>
      <c r="C84" s="40"/>
      <c r="D84" s="40"/>
      <c r="E84" s="136" t="str">
        <f>※編集不可※選択項目!$Q383</f>
        <v/>
      </c>
      <c r="F84" s="138" t="str">
        <f t="shared" si="17"/>
        <v/>
      </c>
      <c r="G84" s="137" t="str">
        <f t="shared" si="18"/>
        <v/>
      </c>
      <c r="H84" s="40"/>
      <c r="I84" s="40"/>
      <c r="J84" s="53"/>
      <c r="K84" s="5"/>
      <c r="L84" s="41"/>
      <c r="M84" s="41"/>
      <c r="N84" s="42"/>
      <c r="O84" s="5"/>
      <c r="P84" s="2"/>
      <c r="Q84" s="2"/>
      <c r="R84" s="52"/>
      <c r="S84" s="140" t="str">
        <f t="shared" si="21"/>
        <v/>
      </c>
      <c r="T84" s="118"/>
    </row>
    <row r="85" spans="1:20" s="38" customFormat="1" ht="25.35" customHeight="1" x14ac:dyDescent="0.15">
      <c r="A85" s="34">
        <f t="shared" si="19"/>
        <v>78</v>
      </c>
      <c r="B85" s="135" t="str">
        <f t="shared" si="20"/>
        <v/>
      </c>
      <c r="C85" s="40"/>
      <c r="D85" s="40"/>
      <c r="E85" s="136" t="str">
        <f>※編集不可※選択項目!$Q384</f>
        <v/>
      </c>
      <c r="F85" s="138" t="str">
        <f t="shared" si="17"/>
        <v/>
      </c>
      <c r="G85" s="137" t="str">
        <f t="shared" si="18"/>
        <v/>
      </c>
      <c r="H85" s="40"/>
      <c r="I85" s="40"/>
      <c r="J85" s="53"/>
      <c r="K85" s="5"/>
      <c r="L85" s="41"/>
      <c r="M85" s="41"/>
      <c r="N85" s="42"/>
      <c r="O85" s="5"/>
      <c r="P85" s="2"/>
      <c r="Q85" s="2"/>
      <c r="R85" s="52"/>
      <c r="S85" s="140" t="str">
        <f t="shared" si="21"/>
        <v/>
      </c>
      <c r="T85" s="118"/>
    </row>
    <row r="86" spans="1:20" s="38" customFormat="1" ht="25.35" customHeight="1" x14ac:dyDescent="0.15">
      <c r="A86" s="34">
        <f t="shared" si="19"/>
        <v>79</v>
      </c>
      <c r="B86" s="135" t="str">
        <f t="shared" si="20"/>
        <v/>
      </c>
      <c r="C86" s="40"/>
      <c r="D86" s="40"/>
      <c r="E86" s="136" t="str">
        <f>※編集不可※選択項目!$Q385</f>
        <v/>
      </c>
      <c r="F86" s="138" t="str">
        <f t="shared" si="17"/>
        <v/>
      </c>
      <c r="G86" s="137" t="str">
        <f t="shared" si="18"/>
        <v/>
      </c>
      <c r="H86" s="40"/>
      <c r="I86" s="40"/>
      <c r="J86" s="53"/>
      <c r="K86" s="5"/>
      <c r="L86" s="41"/>
      <c r="M86" s="41"/>
      <c r="N86" s="42"/>
      <c r="O86" s="5"/>
      <c r="P86" s="2"/>
      <c r="Q86" s="2"/>
      <c r="R86" s="52"/>
      <c r="S86" s="140" t="str">
        <f t="shared" si="21"/>
        <v/>
      </c>
      <c r="T86" s="118"/>
    </row>
    <row r="87" spans="1:20" s="38" customFormat="1" ht="25.35" customHeight="1" x14ac:dyDescent="0.15">
      <c r="A87" s="34">
        <f t="shared" si="19"/>
        <v>80</v>
      </c>
      <c r="B87" s="135" t="str">
        <f t="shared" si="20"/>
        <v/>
      </c>
      <c r="C87" s="40"/>
      <c r="D87" s="40"/>
      <c r="E87" s="136" t="str">
        <f>※編集不可※選択項目!$Q386</f>
        <v/>
      </c>
      <c r="F87" s="138" t="str">
        <f t="shared" si="17"/>
        <v/>
      </c>
      <c r="G87" s="137" t="str">
        <f t="shared" si="18"/>
        <v/>
      </c>
      <c r="H87" s="40"/>
      <c r="I87" s="40"/>
      <c r="J87" s="53"/>
      <c r="K87" s="5"/>
      <c r="L87" s="41"/>
      <c r="M87" s="41"/>
      <c r="N87" s="42"/>
      <c r="O87" s="5"/>
      <c r="P87" s="2"/>
      <c r="Q87" s="2"/>
      <c r="R87" s="52"/>
      <c r="S87" s="140" t="str">
        <f t="shared" si="21"/>
        <v/>
      </c>
      <c r="T87" s="118"/>
    </row>
    <row r="88" spans="1:20" s="38" customFormat="1" ht="25.35" customHeight="1" x14ac:dyDescent="0.15">
      <c r="A88" s="34">
        <f t="shared" si="19"/>
        <v>81</v>
      </c>
      <c r="B88" s="135" t="str">
        <f t="shared" si="20"/>
        <v/>
      </c>
      <c r="C88" s="40"/>
      <c r="D88" s="40"/>
      <c r="E88" s="136" t="str">
        <f>※編集不可※選択項目!$Q387</f>
        <v/>
      </c>
      <c r="F88" s="138" t="str">
        <f t="shared" si="17"/>
        <v/>
      </c>
      <c r="G88" s="137" t="str">
        <f t="shared" si="18"/>
        <v/>
      </c>
      <c r="H88" s="40"/>
      <c r="I88" s="40"/>
      <c r="J88" s="53"/>
      <c r="K88" s="5"/>
      <c r="L88" s="41"/>
      <c r="M88" s="41"/>
      <c r="N88" s="42"/>
      <c r="O88" s="5"/>
      <c r="P88" s="2"/>
      <c r="Q88" s="2"/>
      <c r="R88" s="52"/>
      <c r="S88" s="140" t="str">
        <f t="shared" si="21"/>
        <v/>
      </c>
      <c r="T88" s="118"/>
    </row>
    <row r="89" spans="1:20" s="38" customFormat="1" ht="25.35" customHeight="1" x14ac:dyDescent="0.15">
      <c r="A89" s="34">
        <f t="shared" si="19"/>
        <v>82</v>
      </c>
      <c r="B89" s="135" t="str">
        <f t="shared" si="20"/>
        <v/>
      </c>
      <c r="C89" s="40"/>
      <c r="D89" s="40"/>
      <c r="E89" s="136" t="str">
        <f>※編集不可※選択項目!$Q388</f>
        <v/>
      </c>
      <c r="F89" s="138" t="str">
        <f t="shared" si="17"/>
        <v/>
      </c>
      <c r="G89" s="137" t="str">
        <f t="shared" si="18"/>
        <v/>
      </c>
      <c r="H89" s="40"/>
      <c r="I89" s="40"/>
      <c r="J89" s="53"/>
      <c r="K89" s="5"/>
      <c r="L89" s="41"/>
      <c r="M89" s="41"/>
      <c r="N89" s="42"/>
      <c r="O89" s="5"/>
      <c r="P89" s="2"/>
      <c r="Q89" s="2"/>
      <c r="R89" s="52"/>
      <c r="S89" s="140" t="str">
        <f t="shared" si="21"/>
        <v/>
      </c>
      <c r="T89" s="118"/>
    </row>
    <row r="90" spans="1:20" s="38" customFormat="1" ht="25.35" customHeight="1" x14ac:dyDescent="0.15">
      <c r="A90" s="34">
        <f t="shared" si="19"/>
        <v>83</v>
      </c>
      <c r="B90" s="135" t="str">
        <f t="shared" si="20"/>
        <v/>
      </c>
      <c r="C90" s="40"/>
      <c r="D90" s="40"/>
      <c r="E90" s="136" t="str">
        <f>※編集不可※選択項目!$Q389</f>
        <v/>
      </c>
      <c r="F90" s="138" t="str">
        <f t="shared" si="17"/>
        <v/>
      </c>
      <c r="G90" s="137" t="str">
        <f t="shared" si="18"/>
        <v/>
      </c>
      <c r="H90" s="40"/>
      <c r="I90" s="40"/>
      <c r="J90" s="53"/>
      <c r="K90" s="5"/>
      <c r="L90" s="41"/>
      <c r="M90" s="41"/>
      <c r="N90" s="42"/>
      <c r="O90" s="5"/>
      <c r="P90" s="2"/>
      <c r="Q90" s="2"/>
      <c r="R90" s="52"/>
      <c r="S90" s="140" t="str">
        <f t="shared" si="21"/>
        <v/>
      </c>
      <c r="T90" s="118"/>
    </row>
    <row r="91" spans="1:20" s="38" customFormat="1" ht="25.35" customHeight="1" x14ac:dyDescent="0.15">
      <c r="A91" s="34">
        <f t="shared" si="19"/>
        <v>84</v>
      </c>
      <c r="B91" s="135" t="str">
        <f t="shared" si="20"/>
        <v/>
      </c>
      <c r="C91" s="40"/>
      <c r="D91" s="40"/>
      <c r="E91" s="136" t="str">
        <f>※編集不可※選択項目!$Q390</f>
        <v/>
      </c>
      <c r="F91" s="138" t="str">
        <f t="shared" si="17"/>
        <v/>
      </c>
      <c r="G91" s="137" t="str">
        <f t="shared" si="18"/>
        <v/>
      </c>
      <c r="H91" s="40"/>
      <c r="I91" s="40"/>
      <c r="J91" s="53"/>
      <c r="K91" s="5"/>
      <c r="L91" s="41"/>
      <c r="M91" s="41"/>
      <c r="N91" s="42"/>
      <c r="O91" s="5"/>
      <c r="P91" s="2"/>
      <c r="Q91" s="2"/>
      <c r="R91" s="52"/>
      <c r="S91" s="140" t="str">
        <f t="shared" si="21"/>
        <v/>
      </c>
      <c r="T91" s="118"/>
    </row>
    <row r="92" spans="1:20" s="38" customFormat="1" ht="25.35" customHeight="1" x14ac:dyDescent="0.15">
      <c r="A92" s="34">
        <f t="shared" si="19"/>
        <v>85</v>
      </c>
      <c r="B92" s="135" t="str">
        <f t="shared" si="20"/>
        <v/>
      </c>
      <c r="C92" s="40"/>
      <c r="D92" s="40"/>
      <c r="E92" s="136" t="str">
        <f>※編集不可※選択項目!$Q391</f>
        <v/>
      </c>
      <c r="F92" s="138" t="str">
        <f t="shared" si="17"/>
        <v/>
      </c>
      <c r="G92" s="137" t="str">
        <f t="shared" si="18"/>
        <v/>
      </c>
      <c r="H92" s="40"/>
      <c r="I92" s="40"/>
      <c r="J92" s="53"/>
      <c r="K92" s="5"/>
      <c r="L92" s="41"/>
      <c r="M92" s="41"/>
      <c r="N92" s="42"/>
      <c r="O92" s="5"/>
      <c r="P92" s="2"/>
      <c r="Q92" s="2"/>
      <c r="R92" s="52"/>
      <c r="S92" s="140" t="str">
        <f t="shared" si="21"/>
        <v/>
      </c>
      <c r="T92" s="118"/>
    </row>
    <row r="93" spans="1:20" s="38" customFormat="1" ht="25.35" customHeight="1" x14ac:dyDescent="0.15">
      <c r="A93" s="34">
        <f t="shared" si="19"/>
        <v>86</v>
      </c>
      <c r="B93" s="135" t="str">
        <f t="shared" si="20"/>
        <v/>
      </c>
      <c r="C93" s="40"/>
      <c r="D93" s="40"/>
      <c r="E93" s="136" t="str">
        <f>※編集不可※選択項目!$Q392</f>
        <v/>
      </c>
      <c r="F93" s="138" t="str">
        <f t="shared" si="17"/>
        <v/>
      </c>
      <c r="G93" s="137" t="str">
        <f t="shared" si="18"/>
        <v/>
      </c>
      <c r="H93" s="40"/>
      <c r="I93" s="40"/>
      <c r="J93" s="53"/>
      <c r="K93" s="5"/>
      <c r="L93" s="41"/>
      <c r="M93" s="41"/>
      <c r="N93" s="42"/>
      <c r="O93" s="5"/>
      <c r="P93" s="2"/>
      <c r="Q93" s="2"/>
      <c r="R93" s="52"/>
      <c r="S93" s="140" t="str">
        <f t="shared" si="21"/>
        <v/>
      </c>
      <c r="T93" s="118"/>
    </row>
    <row r="94" spans="1:20" s="38" customFormat="1" ht="25.35" customHeight="1" x14ac:dyDescent="0.15">
      <c r="A94" s="34">
        <f t="shared" si="19"/>
        <v>87</v>
      </c>
      <c r="B94" s="135" t="str">
        <f t="shared" si="20"/>
        <v/>
      </c>
      <c r="C94" s="40"/>
      <c r="D94" s="40"/>
      <c r="E94" s="136" t="str">
        <f>※編集不可※選択項目!$Q393</f>
        <v/>
      </c>
      <c r="F94" s="138" t="str">
        <f t="shared" si="17"/>
        <v/>
      </c>
      <c r="G94" s="137" t="str">
        <f t="shared" si="18"/>
        <v/>
      </c>
      <c r="H94" s="40"/>
      <c r="I94" s="40"/>
      <c r="J94" s="53"/>
      <c r="K94" s="5"/>
      <c r="L94" s="41"/>
      <c r="M94" s="41"/>
      <c r="N94" s="42"/>
      <c r="O94" s="5"/>
      <c r="P94" s="2"/>
      <c r="Q94" s="2"/>
      <c r="R94" s="52"/>
      <c r="S94" s="140" t="str">
        <f t="shared" si="21"/>
        <v/>
      </c>
      <c r="T94" s="118"/>
    </row>
    <row r="95" spans="1:20" s="38" customFormat="1" ht="25.35" customHeight="1" x14ac:dyDescent="0.15">
      <c r="A95" s="34">
        <f t="shared" si="19"/>
        <v>88</v>
      </c>
      <c r="B95" s="135" t="str">
        <f t="shared" si="20"/>
        <v/>
      </c>
      <c r="C95" s="40"/>
      <c r="D95" s="40"/>
      <c r="E95" s="136" t="str">
        <f>※編集不可※選択項目!$Q394</f>
        <v/>
      </c>
      <c r="F95" s="138" t="str">
        <f t="shared" si="17"/>
        <v/>
      </c>
      <c r="G95" s="137" t="str">
        <f t="shared" si="18"/>
        <v/>
      </c>
      <c r="H95" s="40"/>
      <c r="I95" s="40"/>
      <c r="J95" s="53"/>
      <c r="K95" s="5"/>
      <c r="L95" s="41"/>
      <c r="M95" s="41"/>
      <c r="N95" s="42"/>
      <c r="O95" s="5"/>
      <c r="P95" s="2"/>
      <c r="Q95" s="2"/>
      <c r="R95" s="52"/>
      <c r="S95" s="140" t="str">
        <f t="shared" si="21"/>
        <v/>
      </c>
      <c r="T95" s="118"/>
    </row>
    <row r="96" spans="1:20" s="38" customFormat="1" ht="25.35" customHeight="1" x14ac:dyDescent="0.15">
      <c r="A96" s="34">
        <f t="shared" si="19"/>
        <v>89</v>
      </c>
      <c r="B96" s="135" t="str">
        <f t="shared" si="20"/>
        <v/>
      </c>
      <c r="C96" s="40"/>
      <c r="D96" s="40"/>
      <c r="E96" s="136" t="str">
        <f>※編集不可※選択項目!$Q395</f>
        <v/>
      </c>
      <c r="F96" s="138" t="str">
        <f t="shared" si="17"/>
        <v/>
      </c>
      <c r="G96" s="137" t="str">
        <f t="shared" si="18"/>
        <v/>
      </c>
      <c r="H96" s="40"/>
      <c r="I96" s="40"/>
      <c r="J96" s="53"/>
      <c r="K96" s="5"/>
      <c r="L96" s="41"/>
      <c r="M96" s="41"/>
      <c r="N96" s="42"/>
      <c r="O96" s="5"/>
      <c r="P96" s="2"/>
      <c r="Q96" s="2"/>
      <c r="R96" s="52"/>
      <c r="S96" s="140" t="str">
        <f t="shared" si="21"/>
        <v/>
      </c>
      <c r="T96" s="118"/>
    </row>
    <row r="97" spans="1:20" s="38" customFormat="1" ht="25.35" customHeight="1" x14ac:dyDescent="0.15">
      <c r="A97" s="34">
        <f t="shared" si="19"/>
        <v>90</v>
      </c>
      <c r="B97" s="135" t="str">
        <f t="shared" si="20"/>
        <v/>
      </c>
      <c r="C97" s="40"/>
      <c r="D97" s="40"/>
      <c r="E97" s="136" t="str">
        <f>※編集不可※選択項目!$Q396</f>
        <v/>
      </c>
      <c r="F97" s="138" t="str">
        <f t="shared" si="17"/>
        <v/>
      </c>
      <c r="G97" s="137" t="str">
        <f t="shared" si="18"/>
        <v/>
      </c>
      <c r="H97" s="40"/>
      <c r="I97" s="40"/>
      <c r="J97" s="53"/>
      <c r="K97" s="5"/>
      <c r="L97" s="41"/>
      <c r="M97" s="41"/>
      <c r="N97" s="42"/>
      <c r="O97" s="5"/>
      <c r="P97" s="2"/>
      <c r="Q97" s="2"/>
      <c r="R97" s="52"/>
      <c r="S97" s="140" t="str">
        <f t="shared" si="21"/>
        <v/>
      </c>
      <c r="T97" s="118"/>
    </row>
    <row r="98" spans="1:20" s="38" customFormat="1" ht="25.35" customHeight="1" x14ac:dyDescent="0.15">
      <c r="A98" s="34">
        <f t="shared" si="19"/>
        <v>91</v>
      </c>
      <c r="B98" s="135" t="str">
        <f t="shared" si="20"/>
        <v/>
      </c>
      <c r="C98" s="40"/>
      <c r="D98" s="40"/>
      <c r="E98" s="136" t="str">
        <f>※編集不可※選択項目!$Q397</f>
        <v/>
      </c>
      <c r="F98" s="138" t="str">
        <f t="shared" si="17"/>
        <v/>
      </c>
      <c r="G98" s="137" t="str">
        <f t="shared" si="18"/>
        <v/>
      </c>
      <c r="H98" s="40"/>
      <c r="I98" s="40"/>
      <c r="J98" s="53"/>
      <c r="K98" s="5"/>
      <c r="L98" s="41"/>
      <c r="M98" s="41"/>
      <c r="N98" s="42"/>
      <c r="O98" s="5"/>
      <c r="P98" s="2"/>
      <c r="Q98" s="2"/>
      <c r="R98" s="52"/>
      <c r="S98" s="140" t="str">
        <f t="shared" si="21"/>
        <v/>
      </c>
      <c r="T98" s="118"/>
    </row>
    <row r="99" spans="1:20" s="38" customFormat="1" ht="25.35" customHeight="1" x14ac:dyDescent="0.15">
      <c r="A99" s="34">
        <f t="shared" si="19"/>
        <v>92</v>
      </c>
      <c r="B99" s="135" t="str">
        <f t="shared" si="20"/>
        <v/>
      </c>
      <c r="C99" s="40"/>
      <c r="D99" s="40"/>
      <c r="E99" s="136" t="str">
        <f>※編集不可※選択項目!$Q398</f>
        <v/>
      </c>
      <c r="F99" s="138" t="str">
        <f t="shared" si="17"/>
        <v/>
      </c>
      <c r="G99" s="137" t="str">
        <f t="shared" si="18"/>
        <v/>
      </c>
      <c r="H99" s="40"/>
      <c r="I99" s="40"/>
      <c r="J99" s="53"/>
      <c r="K99" s="5"/>
      <c r="L99" s="41"/>
      <c r="M99" s="41"/>
      <c r="N99" s="42"/>
      <c r="O99" s="5"/>
      <c r="P99" s="2"/>
      <c r="Q99" s="2"/>
      <c r="R99" s="52"/>
      <c r="S99" s="140" t="str">
        <f t="shared" si="21"/>
        <v/>
      </c>
      <c r="T99" s="118"/>
    </row>
    <row r="100" spans="1:20" s="38" customFormat="1" ht="25.35" customHeight="1" x14ac:dyDescent="0.15">
      <c r="A100" s="34">
        <f t="shared" si="19"/>
        <v>93</v>
      </c>
      <c r="B100" s="135" t="str">
        <f t="shared" si="20"/>
        <v/>
      </c>
      <c r="C100" s="40"/>
      <c r="D100" s="40"/>
      <c r="E100" s="136" t="str">
        <f>※編集不可※選択項目!$Q399</f>
        <v/>
      </c>
      <c r="F100" s="138" t="str">
        <f t="shared" si="17"/>
        <v/>
      </c>
      <c r="G100" s="137" t="str">
        <f t="shared" si="18"/>
        <v/>
      </c>
      <c r="H100" s="40"/>
      <c r="I100" s="40"/>
      <c r="J100" s="53"/>
      <c r="K100" s="5"/>
      <c r="L100" s="41"/>
      <c r="M100" s="41"/>
      <c r="N100" s="42"/>
      <c r="O100" s="5"/>
      <c r="P100" s="2"/>
      <c r="Q100" s="2"/>
      <c r="R100" s="52"/>
      <c r="S100" s="140" t="str">
        <f t="shared" si="21"/>
        <v/>
      </c>
      <c r="T100" s="118"/>
    </row>
    <row r="101" spans="1:20" s="38" customFormat="1" ht="25.35" customHeight="1" x14ac:dyDescent="0.15">
      <c r="A101" s="34">
        <f t="shared" si="19"/>
        <v>94</v>
      </c>
      <c r="B101" s="135" t="str">
        <f t="shared" si="20"/>
        <v/>
      </c>
      <c r="C101" s="40"/>
      <c r="D101" s="40"/>
      <c r="E101" s="136" t="str">
        <f>※編集不可※選択項目!$Q400</f>
        <v/>
      </c>
      <c r="F101" s="138" t="str">
        <f t="shared" si="17"/>
        <v/>
      </c>
      <c r="G101" s="137" t="str">
        <f t="shared" si="18"/>
        <v/>
      </c>
      <c r="H101" s="40"/>
      <c r="I101" s="40"/>
      <c r="J101" s="53"/>
      <c r="K101" s="5"/>
      <c r="L101" s="41"/>
      <c r="M101" s="41"/>
      <c r="N101" s="42"/>
      <c r="O101" s="5"/>
      <c r="P101" s="2"/>
      <c r="Q101" s="2"/>
      <c r="R101" s="52"/>
      <c r="S101" s="140" t="str">
        <f t="shared" si="21"/>
        <v/>
      </c>
      <c r="T101" s="118"/>
    </row>
    <row r="102" spans="1:20" s="38" customFormat="1" ht="25.35" customHeight="1" x14ac:dyDescent="0.15">
      <c r="A102" s="34">
        <f t="shared" si="19"/>
        <v>95</v>
      </c>
      <c r="B102" s="135" t="str">
        <f t="shared" si="20"/>
        <v/>
      </c>
      <c r="C102" s="40"/>
      <c r="D102" s="40"/>
      <c r="E102" s="136" t="str">
        <f>※編集不可※選択項目!$Q401</f>
        <v/>
      </c>
      <c r="F102" s="138" t="str">
        <f t="shared" si="17"/>
        <v/>
      </c>
      <c r="G102" s="137" t="str">
        <f t="shared" si="18"/>
        <v/>
      </c>
      <c r="H102" s="40"/>
      <c r="I102" s="40"/>
      <c r="J102" s="53"/>
      <c r="K102" s="5"/>
      <c r="L102" s="41"/>
      <c r="M102" s="41"/>
      <c r="N102" s="42"/>
      <c r="O102" s="5"/>
      <c r="P102" s="2"/>
      <c r="Q102" s="2"/>
      <c r="R102" s="52"/>
      <c r="S102" s="140" t="str">
        <f t="shared" si="21"/>
        <v/>
      </c>
      <c r="T102" s="118"/>
    </row>
    <row r="103" spans="1:20" s="38" customFormat="1" ht="25.35" customHeight="1" x14ac:dyDescent="0.15">
      <c r="A103" s="34">
        <f t="shared" si="19"/>
        <v>96</v>
      </c>
      <c r="B103" s="135" t="str">
        <f t="shared" si="20"/>
        <v/>
      </c>
      <c r="C103" s="40"/>
      <c r="D103" s="40"/>
      <c r="E103" s="136" t="str">
        <f>※編集不可※選択項目!$Q402</f>
        <v/>
      </c>
      <c r="F103" s="138" t="str">
        <f t="shared" si="17"/>
        <v/>
      </c>
      <c r="G103" s="137" t="str">
        <f t="shared" si="18"/>
        <v/>
      </c>
      <c r="H103" s="40"/>
      <c r="I103" s="40"/>
      <c r="J103" s="53"/>
      <c r="K103" s="5"/>
      <c r="L103" s="41"/>
      <c r="M103" s="41"/>
      <c r="N103" s="42"/>
      <c r="O103" s="5"/>
      <c r="P103" s="2"/>
      <c r="Q103" s="2"/>
      <c r="R103" s="52"/>
      <c r="S103" s="140" t="str">
        <f t="shared" si="21"/>
        <v/>
      </c>
      <c r="T103" s="118"/>
    </row>
    <row r="104" spans="1:20" s="38" customFormat="1" ht="25.35" customHeight="1" x14ac:dyDescent="0.15">
      <c r="A104" s="34">
        <f t="shared" si="19"/>
        <v>97</v>
      </c>
      <c r="B104" s="135" t="str">
        <f t="shared" si="20"/>
        <v/>
      </c>
      <c r="C104" s="40"/>
      <c r="D104" s="40"/>
      <c r="E104" s="136" t="str">
        <f>※編集不可※選択項目!$Q403</f>
        <v/>
      </c>
      <c r="F104" s="138" t="str">
        <f t="shared" si="17"/>
        <v/>
      </c>
      <c r="G104" s="137" t="str">
        <f t="shared" si="18"/>
        <v/>
      </c>
      <c r="H104" s="40"/>
      <c r="I104" s="40"/>
      <c r="J104" s="53"/>
      <c r="K104" s="5"/>
      <c r="L104" s="41"/>
      <c r="M104" s="41"/>
      <c r="N104" s="42"/>
      <c r="O104" s="5"/>
      <c r="P104" s="2"/>
      <c r="Q104" s="2"/>
      <c r="R104" s="52"/>
      <c r="S104" s="140" t="str">
        <f t="shared" si="21"/>
        <v/>
      </c>
      <c r="T104" s="118"/>
    </row>
    <row r="105" spans="1:20" s="38" customFormat="1" ht="25.35" customHeight="1" x14ac:dyDescent="0.15">
      <c r="A105" s="34">
        <f t="shared" si="19"/>
        <v>98</v>
      </c>
      <c r="B105" s="135" t="str">
        <f t="shared" si="20"/>
        <v/>
      </c>
      <c r="C105" s="40"/>
      <c r="D105" s="40"/>
      <c r="E105" s="136" t="str">
        <f>※編集不可※選択項目!$Q404</f>
        <v/>
      </c>
      <c r="F105" s="138" t="str">
        <f t="shared" si="17"/>
        <v/>
      </c>
      <c r="G105" s="137" t="str">
        <f t="shared" si="18"/>
        <v/>
      </c>
      <c r="H105" s="40"/>
      <c r="I105" s="40"/>
      <c r="J105" s="53"/>
      <c r="K105" s="5"/>
      <c r="L105" s="41"/>
      <c r="M105" s="41"/>
      <c r="N105" s="42"/>
      <c r="O105" s="5"/>
      <c r="P105" s="2"/>
      <c r="Q105" s="2"/>
      <c r="R105" s="52"/>
      <c r="S105" s="140" t="str">
        <f t="shared" si="21"/>
        <v/>
      </c>
      <c r="T105" s="118"/>
    </row>
    <row r="106" spans="1:20" s="38" customFormat="1" ht="25.35" customHeight="1" x14ac:dyDescent="0.15">
      <c r="A106" s="34">
        <f t="shared" si="19"/>
        <v>99</v>
      </c>
      <c r="B106" s="135" t="str">
        <f t="shared" si="20"/>
        <v/>
      </c>
      <c r="C106" s="40"/>
      <c r="D106" s="40"/>
      <c r="E106" s="136" t="str">
        <f>※編集不可※選択項目!$Q405</f>
        <v/>
      </c>
      <c r="F106" s="138" t="str">
        <f t="shared" si="17"/>
        <v/>
      </c>
      <c r="G106" s="137" t="str">
        <f t="shared" si="18"/>
        <v/>
      </c>
      <c r="H106" s="40"/>
      <c r="I106" s="40"/>
      <c r="J106" s="53"/>
      <c r="K106" s="5"/>
      <c r="L106" s="41"/>
      <c r="M106" s="41"/>
      <c r="N106" s="42"/>
      <c r="O106" s="5"/>
      <c r="P106" s="2"/>
      <c r="Q106" s="2"/>
      <c r="R106" s="52"/>
      <c r="S106" s="140" t="str">
        <f t="shared" si="21"/>
        <v/>
      </c>
      <c r="T106" s="118"/>
    </row>
    <row r="107" spans="1:20" s="38" customFormat="1" ht="25.35" customHeight="1" x14ac:dyDescent="0.15">
      <c r="A107" s="34">
        <f t="shared" si="19"/>
        <v>100</v>
      </c>
      <c r="B107" s="135" t="str">
        <f t="shared" si="20"/>
        <v/>
      </c>
      <c r="C107" s="40"/>
      <c r="D107" s="40"/>
      <c r="E107" s="136" t="str">
        <f>※編集不可※選択項目!$Q406</f>
        <v/>
      </c>
      <c r="F107" s="138" t="str">
        <f t="shared" si="17"/>
        <v/>
      </c>
      <c r="G107" s="137" t="str">
        <f t="shared" si="18"/>
        <v/>
      </c>
      <c r="H107" s="40"/>
      <c r="I107" s="40"/>
      <c r="J107" s="53"/>
      <c r="K107" s="5"/>
      <c r="L107" s="41"/>
      <c r="M107" s="41"/>
      <c r="N107" s="42"/>
      <c r="O107" s="5"/>
      <c r="P107" s="2"/>
      <c r="Q107" s="2"/>
      <c r="R107" s="52"/>
      <c r="S107" s="140" t="str">
        <f t="shared" si="21"/>
        <v/>
      </c>
      <c r="T107" s="118"/>
    </row>
    <row r="108" spans="1:20" s="38" customFormat="1" ht="25.35" customHeight="1" x14ac:dyDescent="0.15">
      <c r="A108" s="34">
        <f t="shared" si="19"/>
        <v>101</v>
      </c>
      <c r="B108" s="135" t="str">
        <f t="shared" si="20"/>
        <v/>
      </c>
      <c r="C108" s="40"/>
      <c r="D108" s="40"/>
      <c r="E108" s="136" t="str">
        <f>※編集不可※選択項目!$Q407</f>
        <v/>
      </c>
      <c r="F108" s="138" t="str">
        <f t="shared" si="17"/>
        <v/>
      </c>
      <c r="G108" s="137" t="str">
        <f t="shared" si="18"/>
        <v/>
      </c>
      <c r="H108" s="40"/>
      <c r="I108" s="40"/>
      <c r="J108" s="53"/>
      <c r="K108" s="5"/>
      <c r="L108" s="41"/>
      <c r="M108" s="41"/>
      <c r="N108" s="42"/>
      <c r="O108" s="5"/>
      <c r="P108" s="2"/>
      <c r="Q108" s="2"/>
      <c r="R108" s="52"/>
      <c r="S108" s="140" t="str">
        <f t="shared" si="21"/>
        <v/>
      </c>
      <c r="T108" s="118"/>
    </row>
    <row r="109" spans="1:20" s="38" customFormat="1" ht="25.35" customHeight="1" x14ac:dyDescent="0.15">
      <c r="A109" s="34">
        <f t="shared" si="19"/>
        <v>102</v>
      </c>
      <c r="B109" s="135" t="str">
        <f t="shared" si="20"/>
        <v/>
      </c>
      <c r="C109" s="40"/>
      <c r="D109" s="40"/>
      <c r="E109" s="136" t="str">
        <f>※編集不可※選択項目!$Q408</f>
        <v/>
      </c>
      <c r="F109" s="138" t="str">
        <f t="shared" si="17"/>
        <v/>
      </c>
      <c r="G109" s="137" t="str">
        <f t="shared" si="18"/>
        <v/>
      </c>
      <c r="H109" s="40"/>
      <c r="I109" s="40"/>
      <c r="J109" s="53"/>
      <c r="K109" s="5"/>
      <c r="L109" s="41"/>
      <c r="M109" s="41"/>
      <c r="N109" s="42"/>
      <c r="O109" s="5"/>
      <c r="P109" s="2"/>
      <c r="Q109" s="2"/>
      <c r="R109" s="52"/>
      <c r="S109" s="140" t="str">
        <f t="shared" si="21"/>
        <v/>
      </c>
      <c r="T109" s="118"/>
    </row>
    <row r="110" spans="1:20" s="38" customFormat="1" ht="25.35" customHeight="1" x14ac:dyDescent="0.15">
      <c r="A110" s="34">
        <f t="shared" si="19"/>
        <v>103</v>
      </c>
      <c r="B110" s="135" t="str">
        <f t="shared" si="20"/>
        <v/>
      </c>
      <c r="C110" s="40"/>
      <c r="D110" s="40"/>
      <c r="E110" s="136" t="str">
        <f>※編集不可※選択項目!$Q409</f>
        <v/>
      </c>
      <c r="F110" s="138" t="str">
        <f t="shared" si="17"/>
        <v/>
      </c>
      <c r="G110" s="137" t="str">
        <f t="shared" si="18"/>
        <v/>
      </c>
      <c r="H110" s="40"/>
      <c r="I110" s="40"/>
      <c r="J110" s="53"/>
      <c r="K110" s="5"/>
      <c r="L110" s="41"/>
      <c r="M110" s="41"/>
      <c r="N110" s="42"/>
      <c r="O110" s="5"/>
      <c r="P110" s="2"/>
      <c r="Q110" s="2"/>
      <c r="R110" s="52"/>
      <c r="S110" s="140" t="str">
        <f t="shared" si="21"/>
        <v/>
      </c>
      <c r="T110" s="118"/>
    </row>
    <row r="111" spans="1:20" s="38" customFormat="1" ht="25.35" customHeight="1" x14ac:dyDescent="0.15">
      <c r="A111" s="34">
        <f t="shared" si="19"/>
        <v>104</v>
      </c>
      <c r="B111" s="135" t="str">
        <f t="shared" si="20"/>
        <v/>
      </c>
      <c r="C111" s="40"/>
      <c r="D111" s="40"/>
      <c r="E111" s="136" t="str">
        <f>※編集不可※選択項目!$Q410</f>
        <v/>
      </c>
      <c r="F111" s="138" t="str">
        <f t="shared" si="17"/>
        <v/>
      </c>
      <c r="G111" s="137" t="str">
        <f t="shared" si="18"/>
        <v/>
      </c>
      <c r="H111" s="40"/>
      <c r="I111" s="40"/>
      <c r="J111" s="53"/>
      <c r="K111" s="5"/>
      <c r="L111" s="41"/>
      <c r="M111" s="41"/>
      <c r="N111" s="42"/>
      <c r="O111" s="5"/>
      <c r="P111" s="2"/>
      <c r="Q111" s="2"/>
      <c r="R111" s="52"/>
      <c r="S111" s="140" t="str">
        <f t="shared" si="21"/>
        <v/>
      </c>
      <c r="T111" s="118"/>
    </row>
    <row r="112" spans="1:20" s="38" customFormat="1" ht="25.35" customHeight="1" x14ac:dyDescent="0.15">
      <c r="A112" s="34">
        <f t="shared" si="19"/>
        <v>105</v>
      </c>
      <c r="B112" s="135" t="str">
        <f t="shared" si="20"/>
        <v/>
      </c>
      <c r="C112" s="40"/>
      <c r="D112" s="40"/>
      <c r="E112" s="136" t="str">
        <f>※編集不可※選択項目!$Q411</f>
        <v/>
      </c>
      <c r="F112" s="138" t="str">
        <f t="shared" si="17"/>
        <v/>
      </c>
      <c r="G112" s="137" t="str">
        <f t="shared" si="18"/>
        <v/>
      </c>
      <c r="H112" s="40"/>
      <c r="I112" s="40"/>
      <c r="J112" s="53"/>
      <c r="K112" s="5"/>
      <c r="L112" s="41"/>
      <c r="M112" s="41"/>
      <c r="N112" s="42"/>
      <c r="O112" s="5"/>
      <c r="P112" s="2"/>
      <c r="Q112" s="2"/>
      <c r="R112" s="52"/>
      <c r="S112" s="140" t="str">
        <f t="shared" si="21"/>
        <v/>
      </c>
      <c r="T112" s="118"/>
    </row>
    <row r="113" spans="1:20" s="38" customFormat="1" ht="25.35" customHeight="1" x14ac:dyDescent="0.15">
      <c r="A113" s="34">
        <f t="shared" si="19"/>
        <v>106</v>
      </c>
      <c r="B113" s="135" t="str">
        <f t="shared" si="20"/>
        <v/>
      </c>
      <c r="C113" s="40"/>
      <c r="D113" s="40"/>
      <c r="E113" s="136" t="str">
        <f>※編集不可※選択項目!$Q412</f>
        <v/>
      </c>
      <c r="F113" s="138" t="str">
        <f t="shared" si="17"/>
        <v/>
      </c>
      <c r="G113" s="137" t="str">
        <f t="shared" si="18"/>
        <v/>
      </c>
      <c r="H113" s="40"/>
      <c r="I113" s="40"/>
      <c r="J113" s="53"/>
      <c r="K113" s="5"/>
      <c r="L113" s="41"/>
      <c r="M113" s="41"/>
      <c r="N113" s="42"/>
      <c r="O113" s="5"/>
      <c r="P113" s="2"/>
      <c r="Q113" s="2"/>
      <c r="R113" s="52"/>
      <c r="S113" s="140" t="str">
        <f t="shared" si="21"/>
        <v/>
      </c>
      <c r="T113" s="118"/>
    </row>
    <row r="114" spans="1:20" s="38" customFormat="1" ht="25.35" customHeight="1" x14ac:dyDescent="0.15">
      <c r="A114" s="34">
        <f t="shared" si="19"/>
        <v>107</v>
      </c>
      <c r="B114" s="135" t="str">
        <f t="shared" si="20"/>
        <v/>
      </c>
      <c r="C114" s="40"/>
      <c r="D114" s="40"/>
      <c r="E114" s="136" t="str">
        <f>※編集不可※選択項目!$Q413</f>
        <v/>
      </c>
      <c r="F114" s="138" t="str">
        <f t="shared" si="17"/>
        <v/>
      </c>
      <c r="G114" s="137" t="str">
        <f t="shared" si="18"/>
        <v/>
      </c>
      <c r="H114" s="40"/>
      <c r="I114" s="40"/>
      <c r="J114" s="53"/>
      <c r="K114" s="5"/>
      <c r="L114" s="41"/>
      <c r="M114" s="41"/>
      <c r="N114" s="42"/>
      <c r="O114" s="5"/>
      <c r="P114" s="2"/>
      <c r="Q114" s="2"/>
      <c r="R114" s="52"/>
      <c r="S114" s="140" t="str">
        <f t="shared" si="21"/>
        <v/>
      </c>
      <c r="T114" s="118"/>
    </row>
    <row r="115" spans="1:20" s="38" customFormat="1" ht="25.35" customHeight="1" x14ac:dyDescent="0.15">
      <c r="A115" s="34">
        <f t="shared" si="19"/>
        <v>108</v>
      </c>
      <c r="B115" s="135" t="str">
        <f t="shared" si="20"/>
        <v/>
      </c>
      <c r="C115" s="40"/>
      <c r="D115" s="40"/>
      <c r="E115" s="136" t="str">
        <f>※編集不可※選択項目!$Q414</f>
        <v/>
      </c>
      <c r="F115" s="138" t="str">
        <f t="shared" si="17"/>
        <v/>
      </c>
      <c r="G115" s="137" t="str">
        <f t="shared" si="18"/>
        <v/>
      </c>
      <c r="H115" s="40"/>
      <c r="I115" s="40"/>
      <c r="J115" s="53"/>
      <c r="K115" s="5"/>
      <c r="L115" s="41"/>
      <c r="M115" s="41"/>
      <c r="N115" s="42"/>
      <c r="O115" s="5"/>
      <c r="P115" s="2"/>
      <c r="Q115" s="2"/>
      <c r="R115" s="52"/>
      <c r="S115" s="140" t="str">
        <f t="shared" si="21"/>
        <v/>
      </c>
      <c r="T115" s="118"/>
    </row>
    <row r="116" spans="1:20" s="38" customFormat="1" ht="25.35" customHeight="1" x14ac:dyDescent="0.15">
      <c r="A116" s="34">
        <f t="shared" si="19"/>
        <v>109</v>
      </c>
      <c r="B116" s="135" t="str">
        <f t="shared" si="20"/>
        <v/>
      </c>
      <c r="C116" s="40"/>
      <c r="D116" s="40"/>
      <c r="E116" s="136" t="str">
        <f>※編集不可※選択項目!$Q415</f>
        <v/>
      </c>
      <c r="F116" s="138" t="str">
        <f t="shared" si="17"/>
        <v/>
      </c>
      <c r="G116" s="137" t="str">
        <f t="shared" si="18"/>
        <v/>
      </c>
      <c r="H116" s="40"/>
      <c r="I116" s="40"/>
      <c r="J116" s="53"/>
      <c r="K116" s="5"/>
      <c r="L116" s="41"/>
      <c r="M116" s="41"/>
      <c r="N116" s="42"/>
      <c r="O116" s="5"/>
      <c r="P116" s="2"/>
      <c r="Q116" s="2"/>
      <c r="R116" s="52"/>
      <c r="S116" s="140" t="str">
        <f t="shared" si="21"/>
        <v/>
      </c>
      <c r="T116" s="118"/>
    </row>
    <row r="117" spans="1:20" s="38" customFormat="1" ht="25.35" customHeight="1" x14ac:dyDescent="0.15">
      <c r="A117" s="34">
        <f t="shared" si="19"/>
        <v>110</v>
      </c>
      <c r="B117" s="135" t="str">
        <f t="shared" si="20"/>
        <v/>
      </c>
      <c r="C117" s="40"/>
      <c r="D117" s="40"/>
      <c r="E117" s="136" t="str">
        <f>※編集不可※選択項目!$Q416</f>
        <v/>
      </c>
      <c r="F117" s="138" t="str">
        <f t="shared" si="17"/>
        <v/>
      </c>
      <c r="G117" s="137" t="str">
        <f t="shared" si="18"/>
        <v/>
      </c>
      <c r="H117" s="40"/>
      <c r="I117" s="40"/>
      <c r="J117" s="53"/>
      <c r="K117" s="5"/>
      <c r="L117" s="41"/>
      <c r="M117" s="41"/>
      <c r="N117" s="42"/>
      <c r="O117" s="5"/>
      <c r="P117" s="2"/>
      <c r="Q117" s="2"/>
      <c r="R117" s="52"/>
      <c r="S117" s="140" t="str">
        <f t="shared" si="21"/>
        <v/>
      </c>
      <c r="T117" s="118"/>
    </row>
    <row r="118" spans="1:20" s="38" customFormat="1" ht="25.35" customHeight="1" x14ac:dyDescent="0.15">
      <c r="A118" s="34">
        <f t="shared" si="19"/>
        <v>111</v>
      </c>
      <c r="B118" s="135" t="str">
        <f t="shared" si="20"/>
        <v/>
      </c>
      <c r="C118" s="40"/>
      <c r="D118" s="40"/>
      <c r="E118" s="136" t="str">
        <f>※編集不可※選択項目!$Q417</f>
        <v/>
      </c>
      <c r="F118" s="138" t="str">
        <f t="shared" si="17"/>
        <v/>
      </c>
      <c r="G118" s="137" t="str">
        <f t="shared" si="18"/>
        <v/>
      </c>
      <c r="H118" s="40"/>
      <c r="I118" s="40"/>
      <c r="J118" s="53"/>
      <c r="K118" s="5"/>
      <c r="L118" s="41"/>
      <c r="M118" s="41"/>
      <c r="N118" s="42"/>
      <c r="O118" s="5"/>
      <c r="P118" s="2"/>
      <c r="Q118" s="2"/>
      <c r="R118" s="52"/>
      <c r="S118" s="140" t="str">
        <f t="shared" si="21"/>
        <v/>
      </c>
      <c r="T118" s="118"/>
    </row>
    <row r="119" spans="1:20" s="38" customFormat="1" ht="25.35" customHeight="1" x14ac:dyDescent="0.15">
      <c r="A119" s="34">
        <f t="shared" si="19"/>
        <v>112</v>
      </c>
      <c r="B119" s="135" t="str">
        <f t="shared" si="20"/>
        <v/>
      </c>
      <c r="C119" s="40"/>
      <c r="D119" s="40"/>
      <c r="E119" s="136" t="str">
        <f>※編集不可※選択項目!$Q418</f>
        <v/>
      </c>
      <c r="F119" s="138" t="str">
        <f t="shared" si="17"/>
        <v/>
      </c>
      <c r="G119" s="137" t="str">
        <f t="shared" si="18"/>
        <v/>
      </c>
      <c r="H119" s="40"/>
      <c r="I119" s="40"/>
      <c r="J119" s="53"/>
      <c r="K119" s="5"/>
      <c r="L119" s="41"/>
      <c r="M119" s="41"/>
      <c r="N119" s="42"/>
      <c r="O119" s="5"/>
      <c r="P119" s="2"/>
      <c r="Q119" s="2"/>
      <c r="R119" s="52"/>
      <c r="S119" s="140" t="str">
        <f t="shared" si="21"/>
        <v/>
      </c>
      <c r="T119" s="118"/>
    </row>
    <row r="120" spans="1:20" s="38" customFormat="1" ht="25.35" customHeight="1" x14ac:dyDescent="0.15">
      <c r="A120" s="34">
        <f t="shared" si="19"/>
        <v>113</v>
      </c>
      <c r="B120" s="135" t="str">
        <f t="shared" si="20"/>
        <v/>
      </c>
      <c r="C120" s="40"/>
      <c r="D120" s="40"/>
      <c r="E120" s="136" t="str">
        <f>※編集不可※選択項目!$Q419</f>
        <v/>
      </c>
      <c r="F120" s="138" t="str">
        <f t="shared" si="17"/>
        <v/>
      </c>
      <c r="G120" s="137" t="str">
        <f t="shared" si="18"/>
        <v/>
      </c>
      <c r="H120" s="40"/>
      <c r="I120" s="40"/>
      <c r="J120" s="53"/>
      <c r="K120" s="5"/>
      <c r="L120" s="41"/>
      <c r="M120" s="41"/>
      <c r="N120" s="42"/>
      <c r="O120" s="5"/>
      <c r="P120" s="2"/>
      <c r="Q120" s="2"/>
      <c r="R120" s="52"/>
      <c r="S120" s="140" t="str">
        <f t="shared" si="21"/>
        <v/>
      </c>
      <c r="T120" s="118"/>
    </row>
    <row r="121" spans="1:20" s="38" customFormat="1" ht="25.35" customHeight="1" x14ac:dyDescent="0.15">
      <c r="A121" s="34">
        <f t="shared" si="19"/>
        <v>114</v>
      </c>
      <c r="B121" s="135" t="str">
        <f t="shared" si="20"/>
        <v/>
      </c>
      <c r="C121" s="40"/>
      <c r="D121" s="40"/>
      <c r="E121" s="136" t="str">
        <f>※編集不可※選択項目!$Q420</f>
        <v/>
      </c>
      <c r="F121" s="138" t="str">
        <f t="shared" si="17"/>
        <v/>
      </c>
      <c r="G121" s="137" t="str">
        <f t="shared" si="18"/>
        <v/>
      </c>
      <c r="H121" s="40"/>
      <c r="I121" s="40"/>
      <c r="J121" s="53"/>
      <c r="K121" s="5"/>
      <c r="L121" s="41"/>
      <c r="M121" s="41"/>
      <c r="N121" s="42"/>
      <c r="O121" s="5"/>
      <c r="P121" s="2"/>
      <c r="Q121" s="2"/>
      <c r="R121" s="52"/>
      <c r="S121" s="140" t="str">
        <f t="shared" si="21"/>
        <v/>
      </c>
      <c r="T121" s="118"/>
    </row>
    <row r="122" spans="1:20" s="38" customFormat="1" ht="25.35" customHeight="1" x14ac:dyDescent="0.15">
      <c r="A122" s="34">
        <f t="shared" si="19"/>
        <v>115</v>
      </c>
      <c r="B122" s="135" t="str">
        <f t="shared" si="20"/>
        <v/>
      </c>
      <c r="C122" s="40"/>
      <c r="D122" s="40"/>
      <c r="E122" s="136" t="str">
        <f>※編集不可※選択項目!$Q421</f>
        <v/>
      </c>
      <c r="F122" s="138" t="str">
        <f t="shared" si="17"/>
        <v/>
      </c>
      <c r="G122" s="137" t="str">
        <f t="shared" si="18"/>
        <v/>
      </c>
      <c r="H122" s="40"/>
      <c r="I122" s="40"/>
      <c r="J122" s="53"/>
      <c r="K122" s="5"/>
      <c r="L122" s="41"/>
      <c r="M122" s="41"/>
      <c r="N122" s="42"/>
      <c r="O122" s="5"/>
      <c r="P122" s="2"/>
      <c r="Q122" s="2"/>
      <c r="R122" s="52"/>
      <c r="S122" s="140" t="str">
        <f t="shared" si="21"/>
        <v/>
      </c>
      <c r="T122" s="118"/>
    </row>
    <row r="123" spans="1:20" s="38" customFormat="1" ht="25.35" customHeight="1" x14ac:dyDescent="0.15">
      <c r="A123" s="34">
        <f t="shared" si="19"/>
        <v>116</v>
      </c>
      <c r="B123" s="135" t="str">
        <f t="shared" si="20"/>
        <v/>
      </c>
      <c r="C123" s="40"/>
      <c r="D123" s="40"/>
      <c r="E123" s="136" t="str">
        <f>※編集不可※選択項目!$Q422</f>
        <v/>
      </c>
      <c r="F123" s="138" t="str">
        <f t="shared" si="17"/>
        <v/>
      </c>
      <c r="G123" s="137" t="str">
        <f t="shared" si="18"/>
        <v/>
      </c>
      <c r="H123" s="40"/>
      <c r="I123" s="40"/>
      <c r="J123" s="53"/>
      <c r="K123" s="5"/>
      <c r="L123" s="41"/>
      <c r="M123" s="41"/>
      <c r="N123" s="42"/>
      <c r="O123" s="5"/>
      <c r="P123" s="2"/>
      <c r="Q123" s="2"/>
      <c r="R123" s="52"/>
      <c r="S123" s="140" t="str">
        <f t="shared" si="21"/>
        <v/>
      </c>
      <c r="T123" s="118"/>
    </row>
    <row r="124" spans="1:20" s="38" customFormat="1" ht="25.35" customHeight="1" x14ac:dyDescent="0.15">
      <c r="A124" s="34">
        <f t="shared" si="19"/>
        <v>117</v>
      </c>
      <c r="B124" s="135" t="str">
        <f t="shared" si="20"/>
        <v/>
      </c>
      <c r="C124" s="40"/>
      <c r="D124" s="40"/>
      <c r="E124" s="136" t="str">
        <f>※編集不可※選択項目!$Q423</f>
        <v/>
      </c>
      <c r="F124" s="138" t="str">
        <f t="shared" si="17"/>
        <v/>
      </c>
      <c r="G124" s="137" t="str">
        <f t="shared" si="18"/>
        <v/>
      </c>
      <c r="H124" s="40"/>
      <c r="I124" s="40"/>
      <c r="J124" s="53"/>
      <c r="K124" s="5"/>
      <c r="L124" s="41"/>
      <c r="M124" s="41"/>
      <c r="N124" s="42"/>
      <c r="O124" s="5"/>
      <c r="P124" s="2"/>
      <c r="Q124" s="2"/>
      <c r="R124" s="52"/>
      <c r="S124" s="140" t="str">
        <f t="shared" si="21"/>
        <v/>
      </c>
      <c r="T124" s="118"/>
    </row>
    <row r="125" spans="1:20" s="38" customFormat="1" ht="25.35" customHeight="1" x14ac:dyDescent="0.15">
      <c r="A125" s="34">
        <f t="shared" si="19"/>
        <v>118</v>
      </c>
      <c r="B125" s="135" t="str">
        <f t="shared" si="20"/>
        <v/>
      </c>
      <c r="C125" s="40"/>
      <c r="D125" s="40"/>
      <c r="E125" s="136" t="str">
        <f>※編集不可※選択項目!$Q424</f>
        <v/>
      </c>
      <c r="F125" s="138" t="str">
        <f t="shared" si="17"/>
        <v/>
      </c>
      <c r="G125" s="137" t="str">
        <f t="shared" si="18"/>
        <v/>
      </c>
      <c r="H125" s="40"/>
      <c r="I125" s="40"/>
      <c r="J125" s="53"/>
      <c r="K125" s="5"/>
      <c r="L125" s="41"/>
      <c r="M125" s="41"/>
      <c r="N125" s="42"/>
      <c r="O125" s="5"/>
      <c r="P125" s="2"/>
      <c r="Q125" s="2"/>
      <c r="R125" s="52"/>
      <c r="S125" s="140" t="str">
        <f t="shared" si="21"/>
        <v/>
      </c>
      <c r="T125" s="118"/>
    </row>
    <row r="126" spans="1:20" s="38" customFormat="1" ht="25.35" customHeight="1" x14ac:dyDescent="0.15">
      <c r="A126" s="34">
        <f t="shared" si="19"/>
        <v>119</v>
      </c>
      <c r="B126" s="135" t="str">
        <f t="shared" si="20"/>
        <v/>
      </c>
      <c r="C126" s="40"/>
      <c r="D126" s="40"/>
      <c r="E126" s="136" t="str">
        <f>※編集不可※選択項目!$Q425</f>
        <v/>
      </c>
      <c r="F126" s="138" t="str">
        <f t="shared" si="17"/>
        <v/>
      </c>
      <c r="G126" s="137" t="str">
        <f t="shared" si="18"/>
        <v/>
      </c>
      <c r="H126" s="40"/>
      <c r="I126" s="40"/>
      <c r="J126" s="53"/>
      <c r="K126" s="5"/>
      <c r="L126" s="41"/>
      <c r="M126" s="41"/>
      <c r="N126" s="42"/>
      <c r="O126" s="5"/>
      <c r="P126" s="2"/>
      <c r="Q126" s="2"/>
      <c r="R126" s="52"/>
      <c r="S126" s="140" t="str">
        <f t="shared" si="21"/>
        <v/>
      </c>
      <c r="T126" s="118"/>
    </row>
    <row r="127" spans="1:20" s="38" customFormat="1" ht="25.35" customHeight="1" x14ac:dyDescent="0.15">
      <c r="A127" s="34">
        <f t="shared" si="19"/>
        <v>120</v>
      </c>
      <c r="B127" s="135" t="str">
        <f t="shared" si="20"/>
        <v/>
      </c>
      <c r="C127" s="40"/>
      <c r="D127" s="40"/>
      <c r="E127" s="136" t="str">
        <f>※編集不可※選択項目!$Q426</f>
        <v/>
      </c>
      <c r="F127" s="138" t="str">
        <f t="shared" si="17"/>
        <v/>
      </c>
      <c r="G127" s="137" t="str">
        <f t="shared" si="18"/>
        <v/>
      </c>
      <c r="H127" s="40"/>
      <c r="I127" s="40"/>
      <c r="J127" s="53"/>
      <c r="K127" s="5"/>
      <c r="L127" s="41"/>
      <c r="M127" s="41"/>
      <c r="N127" s="42"/>
      <c r="O127" s="5"/>
      <c r="P127" s="2"/>
      <c r="Q127" s="2"/>
      <c r="R127" s="52"/>
      <c r="S127" s="140" t="str">
        <f t="shared" si="21"/>
        <v/>
      </c>
      <c r="T127" s="118"/>
    </row>
    <row r="128" spans="1:20" s="38" customFormat="1" ht="25.35" customHeight="1" x14ac:dyDescent="0.15">
      <c r="A128" s="34">
        <f t="shared" si="19"/>
        <v>121</v>
      </c>
      <c r="B128" s="135" t="str">
        <f t="shared" si="20"/>
        <v/>
      </c>
      <c r="C128" s="40"/>
      <c r="D128" s="40"/>
      <c r="E128" s="136" t="str">
        <f>※編集不可※選択項目!$Q427</f>
        <v/>
      </c>
      <c r="F128" s="138" t="str">
        <f t="shared" si="17"/>
        <v/>
      </c>
      <c r="G128" s="137" t="str">
        <f t="shared" si="18"/>
        <v/>
      </c>
      <c r="H128" s="40"/>
      <c r="I128" s="40"/>
      <c r="J128" s="53"/>
      <c r="K128" s="5"/>
      <c r="L128" s="41"/>
      <c r="M128" s="41"/>
      <c r="N128" s="42"/>
      <c r="O128" s="5"/>
      <c r="P128" s="2"/>
      <c r="Q128" s="2"/>
      <c r="R128" s="52"/>
      <c r="S128" s="140" t="str">
        <f t="shared" si="21"/>
        <v/>
      </c>
      <c r="T128" s="118"/>
    </row>
    <row r="129" spans="1:20" s="38" customFormat="1" ht="25.35" customHeight="1" x14ac:dyDescent="0.15">
      <c r="A129" s="34">
        <f t="shared" si="19"/>
        <v>122</v>
      </c>
      <c r="B129" s="135" t="str">
        <f t="shared" si="20"/>
        <v/>
      </c>
      <c r="C129" s="40"/>
      <c r="D129" s="40"/>
      <c r="E129" s="136" t="str">
        <f>※編集不可※選択項目!$Q428</f>
        <v/>
      </c>
      <c r="F129" s="138" t="str">
        <f t="shared" si="17"/>
        <v/>
      </c>
      <c r="G129" s="137" t="str">
        <f t="shared" si="18"/>
        <v/>
      </c>
      <c r="H129" s="40"/>
      <c r="I129" s="40"/>
      <c r="J129" s="53"/>
      <c r="K129" s="5"/>
      <c r="L129" s="41"/>
      <c r="M129" s="41"/>
      <c r="N129" s="42"/>
      <c r="O129" s="5"/>
      <c r="P129" s="2"/>
      <c r="Q129" s="2"/>
      <c r="R129" s="52"/>
      <c r="S129" s="140" t="str">
        <f t="shared" si="21"/>
        <v/>
      </c>
      <c r="T129" s="118"/>
    </row>
    <row r="130" spans="1:20" s="38" customFormat="1" ht="25.35" customHeight="1" x14ac:dyDescent="0.15">
      <c r="A130" s="34">
        <f t="shared" si="19"/>
        <v>123</v>
      </c>
      <c r="B130" s="135" t="str">
        <f t="shared" si="20"/>
        <v/>
      </c>
      <c r="C130" s="40"/>
      <c r="D130" s="40"/>
      <c r="E130" s="136" t="str">
        <f>※編集不可※選択項目!$Q429</f>
        <v/>
      </c>
      <c r="F130" s="138" t="str">
        <f t="shared" si="17"/>
        <v/>
      </c>
      <c r="G130" s="137" t="str">
        <f t="shared" si="18"/>
        <v/>
      </c>
      <c r="H130" s="40"/>
      <c r="I130" s="40"/>
      <c r="J130" s="53"/>
      <c r="K130" s="5"/>
      <c r="L130" s="41"/>
      <c r="M130" s="41"/>
      <c r="N130" s="42"/>
      <c r="O130" s="5"/>
      <c r="P130" s="2"/>
      <c r="Q130" s="2"/>
      <c r="R130" s="52"/>
      <c r="S130" s="140" t="str">
        <f t="shared" si="21"/>
        <v/>
      </c>
      <c r="T130" s="118"/>
    </row>
    <row r="131" spans="1:20" s="38" customFormat="1" ht="25.35" customHeight="1" x14ac:dyDescent="0.15">
      <c r="A131" s="34">
        <f t="shared" si="19"/>
        <v>124</v>
      </c>
      <c r="B131" s="135" t="str">
        <f t="shared" si="20"/>
        <v/>
      </c>
      <c r="C131" s="40"/>
      <c r="D131" s="40"/>
      <c r="E131" s="136" t="str">
        <f>※編集不可※選択項目!$Q430</f>
        <v/>
      </c>
      <c r="F131" s="138" t="str">
        <f t="shared" si="17"/>
        <v/>
      </c>
      <c r="G131" s="137" t="str">
        <f t="shared" si="18"/>
        <v/>
      </c>
      <c r="H131" s="40"/>
      <c r="I131" s="40"/>
      <c r="J131" s="53"/>
      <c r="K131" s="5"/>
      <c r="L131" s="41"/>
      <c r="M131" s="41"/>
      <c r="N131" s="42"/>
      <c r="O131" s="5"/>
      <c r="P131" s="2"/>
      <c r="Q131" s="2"/>
      <c r="R131" s="52"/>
      <c r="S131" s="140" t="str">
        <f t="shared" si="21"/>
        <v/>
      </c>
      <c r="T131" s="118"/>
    </row>
    <row r="132" spans="1:20" s="38" customFormat="1" ht="25.35" customHeight="1" x14ac:dyDescent="0.15">
      <c r="A132" s="34">
        <f t="shared" si="19"/>
        <v>125</v>
      </c>
      <c r="B132" s="135" t="str">
        <f t="shared" si="20"/>
        <v/>
      </c>
      <c r="C132" s="40"/>
      <c r="D132" s="40"/>
      <c r="E132" s="136" t="str">
        <f>※編集不可※選択項目!$Q431</f>
        <v/>
      </c>
      <c r="F132" s="138" t="str">
        <f t="shared" si="17"/>
        <v/>
      </c>
      <c r="G132" s="137" t="str">
        <f t="shared" si="18"/>
        <v/>
      </c>
      <c r="H132" s="40"/>
      <c r="I132" s="40"/>
      <c r="J132" s="53"/>
      <c r="K132" s="5"/>
      <c r="L132" s="41"/>
      <c r="M132" s="41"/>
      <c r="N132" s="42"/>
      <c r="O132" s="5"/>
      <c r="P132" s="2"/>
      <c r="Q132" s="2"/>
      <c r="R132" s="52"/>
      <c r="S132" s="140" t="str">
        <f t="shared" si="21"/>
        <v/>
      </c>
      <c r="T132" s="118"/>
    </row>
    <row r="133" spans="1:20" s="38" customFormat="1" ht="25.35" customHeight="1" x14ac:dyDescent="0.15">
      <c r="A133" s="34">
        <f t="shared" si="19"/>
        <v>126</v>
      </c>
      <c r="B133" s="135" t="str">
        <f t="shared" si="20"/>
        <v/>
      </c>
      <c r="C133" s="40"/>
      <c r="D133" s="40"/>
      <c r="E133" s="136" t="str">
        <f>※編集不可※選択項目!$Q432</f>
        <v/>
      </c>
      <c r="F133" s="138" t="str">
        <f t="shared" si="17"/>
        <v/>
      </c>
      <c r="G133" s="137" t="str">
        <f t="shared" si="18"/>
        <v/>
      </c>
      <c r="H133" s="40"/>
      <c r="I133" s="40"/>
      <c r="J133" s="53"/>
      <c r="K133" s="5"/>
      <c r="L133" s="41"/>
      <c r="M133" s="41"/>
      <c r="N133" s="42"/>
      <c r="O133" s="5"/>
      <c r="P133" s="2"/>
      <c r="Q133" s="2"/>
      <c r="R133" s="52"/>
      <c r="S133" s="140" t="str">
        <f t="shared" si="21"/>
        <v/>
      </c>
      <c r="T133" s="118"/>
    </row>
    <row r="134" spans="1:20" s="38" customFormat="1" ht="25.35" customHeight="1" x14ac:dyDescent="0.15">
      <c r="A134" s="34">
        <f t="shared" si="19"/>
        <v>127</v>
      </c>
      <c r="B134" s="135" t="str">
        <f t="shared" si="20"/>
        <v/>
      </c>
      <c r="C134" s="40"/>
      <c r="D134" s="40"/>
      <c r="E134" s="136" t="str">
        <f>※編集不可※選択項目!$Q433</f>
        <v/>
      </c>
      <c r="F134" s="138" t="str">
        <f t="shared" si="17"/>
        <v/>
      </c>
      <c r="G134" s="137" t="str">
        <f t="shared" si="18"/>
        <v/>
      </c>
      <c r="H134" s="40"/>
      <c r="I134" s="40"/>
      <c r="J134" s="53"/>
      <c r="K134" s="5"/>
      <c r="L134" s="41"/>
      <c r="M134" s="41"/>
      <c r="N134" s="42"/>
      <c r="O134" s="5"/>
      <c r="P134" s="2"/>
      <c r="Q134" s="2"/>
      <c r="R134" s="52"/>
      <c r="S134" s="140" t="str">
        <f t="shared" si="21"/>
        <v/>
      </c>
      <c r="T134" s="118"/>
    </row>
    <row r="135" spans="1:20" s="38" customFormat="1" ht="25.35" customHeight="1" x14ac:dyDescent="0.15">
      <c r="A135" s="34">
        <f t="shared" si="19"/>
        <v>128</v>
      </c>
      <c r="B135" s="135" t="str">
        <f t="shared" si="20"/>
        <v/>
      </c>
      <c r="C135" s="40"/>
      <c r="D135" s="40"/>
      <c r="E135" s="136" t="str">
        <f>※編集不可※選択項目!$Q434</f>
        <v/>
      </c>
      <c r="F135" s="138" t="str">
        <f t="shared" si="17"/>
        <v/>
      </c>
      <c r="G135" s="137" t="str">
        <f t="shared" si="18"/>
        <v/>
      </c>
      <c r="H135" s="40"/>
      <c r="I135" s="40"/>
      <c r="J135" s="53"/>
      <c r="K135" s="5"/>
      <c r="L135" s="41"/>
      <c r="M135" s="41"/>
      <c r="N135" s="42"/>
      <c r="O135" s="5"/>
      <c r="P135" s="2"/>
      <c r="Q135" s="2"/>
      <c r="R135" s="52"/>
      <c r="S135" s="140" t="str">
        <f t="shared" si="21"/>
        <v/>
      </c>
      <c r="T135" s="118"/>
    </row>
    <row r="136" spans="1:20" s="38" customFormat="1" ht="25.35" customHeight="1" x14ac:dyDescent="0.15">
      <c r="A136" s="34">
        <f t="shared" si="19"/>
        <v>129</v>
      </c>
      <c r="B136" s="135" t="str">
        <f t="shared" si="20"/>
        <v/>
      </c>
      <c r="C136" s="40"/>
      <c r="D136" s="40"/>
      <c r="E136" s="136" t="str">
        <f>※編集不可※選択項目!$Q435</f>
        <v/>
      </c>
      <c r="F136" s="138" t="str">
        <f t="shared" ref="F136:F157" si="22">IF($C$2="","",IF($C136="","",$C$2))</f>
        <v/>
      </c>
      <c r="G136" s="137" t="str">
        <f t="shared" ref="G136:G157" si="23">IF($E$2="","",IF($C136="","",$E$2))</f>
        <v/>
      </c>
      <c r="H136" s="40"/>
      <c r="I136" s="40"/>
      <c r="J136" s="53"/>
      <c r="K136" s="5"/>
      <c r="L136" s="41"/>
      <c r="M136" s="41"/>
      <c r="N136" s="42"/>
      <c r="O136" s="5"/>
      <c r="P136" s="2"/>
      <c r="Q136" s="2"/>
      <c r="R136" s="52"/>
      <c r="S136" s="140" t="str">
        <f t="shared" si="21"/>
        <v/>
      </c>
      <c r="T136" s="118"/>
    </row>
    <row r="137" spans="1:20" s="38" customFormat="1" ht="25.35" customHeight="1" x14ac:dyDescent="0.15">
      <c r="A137" s="34">
        <f t="shared" ref="A137:A157" si="24">ROW()-7</f>
        <v>130</v>
      </c>
      <c r="B137" s="135" t="str">
        <f t="shared" ref="B137:B157" si="25">IF($C137="","","断熱材")</f>
        <v/>
      </c>
      <c r="C137" s="40"/>
      <c r="D137" s="40"/>
      <c r="E137" s="136" t="str">
        <f>※編集不可※選択項目!$Q436</f>
        <v/>
      </c>
      <c r="F137" s="138" t="str">
        <f t="shared" si="22"/>
        <v/>
      </c>
      <c r="G137" s="137" t="str">
        <f t="shared" si="23"/>
        <v/>
      </c>
      <c r="H137" s="40"/>
      <c r="I137" s="40"/>
      <c r="J137" s="53"/>
      <c r="K137" s="5"/>
      <c r="L137" s="41"/>
      <c r="M137" s="41"/>
      <c r="N137" s="42"/>
      <c r="O137" s="5"/>
      <c r="P137" s="2"/>
      <c r="Q137" s="2"/>
      <c r="R137" s="52"/>
      <c r="S137" s="140" t="str">
        <f t="shared" ref="S137:S157" si="26">IF($B137="","","0")</f>
        <v/>
      </c>
      <c r="T137" s="118"/>
    </row>
    <row r="138" spans="1:20" s="38" customFormat="1" ht="25.35" customHeight="1" x14ac:dyDescent="0.15">
      <c r="A138" s="34">
        <f t="shared" si="24"/>
        <v>131</v>
      </c>
      <c r="B138" s="135" t="str">
        <f t="shared" si="25"/>
        <v/>
      </c>
      <c r="C138" s="40"/>
      <c r="D138" s="40"/>
      <c r="E138" s="136" t="str">
        <f>※編集不可※選択項目!$Q437</f>
        <v/>
      </c>
      <c r="F138" s="138" t="str">
        <f t="shared" si="22"/>
        <v/>
      </c>
      <c r="G138" s="137" t="str">
        <f t="shared" si="23"/>
        <v/>
      </c>
      <c r="H138" s="40"/>
      <c r="I138" s="40"/>
      <c r="J138" s="53"/>
      <c r="K138" s="5"/>
      <c r="L138" s="41"/>
      <c r="M138" s="41"/>
      <c r="N138" s="42"/>
      <c r="O138" s="5"/>
      <c r="P138" s="2"/>
      <c r="Q138" s="2"/>
      <c r="R138" s="52"/>
      <c r="S138" s="140" t="str">
        <f t="shared" si="26"/>
        <v/>
      </c>
      <c r="T138" s="118"/>
    </row>
    <row r="139" spans="1:20" s="38" customFormat="1" ht="25.35" customHeight="1" x14ac:dyDescent="0.15">
      <c r="A139" s="34">
        <f t="shared" si="24"/>
        <v>132</v>
      </c>
      <c r="B139" s="135" t="str">
        <f t="shared" si="25"/>
        <v/>
      </c>
      <c r="C139" s="40"/>
      <c r="D139" s="40"/>
      <c r="E139" s="136" t="str">
        <f>※編集不可※選択項目!$Q438</f>
        <v/>
      </c>
      <c r="F139" s="138" t="str">
        <f t="shared" si="22"/>
        <v/>
      </c>
      <c r="G139" s="137" t="str">
        <f t="shared" si="23"/>
        <v/>
      </c>
      <c r="H139" s="40"/>
      <c r="I139" s="40"/>
      <c r="J139" s="53"/>
      <c r="K139" s="5"/>
      <c r="L139" s="41"/>
      <c r="M139" s="41"/>
      <c r="N139" s="42"/>
      <c r="O139" s="5"/>
      <c r="P139" s="2"/>
      <c r="Q139" s="2"/>
      <c r="R139" s="52"/>
      <c r="S139" s="140" t="str">
        <f t="shared" si="26"/>
        <v/>
      </c>
      <c r="T139" s="118"/>
    </row>
    <row r="140" spans="1:20" s="38" customFormat="1" ht="25.35" customHeight="1" x14ac:dyDescent="0.15">
      <c r="A140" s="34">
        <f t="shared" si="24"/>
        <v>133</v>
      </c>
      <c r="B140" s="135" t="str">
        <f t="shared" si="25"/>
        <v/>
      </c>
      <c r="C140" s="40"/>
      <c r="D140" s="40"/>
      <c r="E140" s="136" t="str">
        <f>※編集不可※選択項目!$Q439</f>
        <v/>
      </c>
      <c r="F140" s="138" t="str">
        <f t="shared" si="22"/>
        <v/>
      </c>
      <c r="G140" s="137" t="str">
        <f t="shared" si="23"/>
        <v/>
      </c>
      <c r="H140" s="40"/>
      <c r="I140" s="40"/>
      <c r="J140" s="53"/>
      <c r="K140" s="5"/>
      <c r="L140" s="41"/>
      <c r="M140" s="41"/>
      <c r="N140" s="42"/>
      <c r="O140" s="5"/>
      <c r="P140" s="2"/>
      <c r="Q140" s="2"/>
      <c r="R140" s="52"/>
      <c r="S140" s="140" t="str">
        <f t="shared" si="26"/>
        <v/>
      </c>
      <c r="T140" s="118"/>
    </row>
    <row r="141" spans="1:20" s="38" customFormat="1" ht="25.35" customHeight="1" x14ac:dyDescent="0.15">
      <c r="A141" s="34">
        <f t="shared" si="24"/>
        <v>134</v>
      </c>
      <c r="B141" s="135" t="str">
        <f t="shared" si="25"/>
        <v/>
      </c>
      <c r="C141" s="40"/>
      <c r="D141" s="40"/>
      <c r="E141" s="136" t="str">
        <f>※編集不可※選択項目!$Q440</f>
        <v/>
      </c>
      <c r="F141" s="138" t="str">
        <f t="shared" si="22"/>
        <v/>
      </c>
      <c r="G141" s="137" t="str">
        <f t="shared" si="23"/>
        <v/>
      </c>
      <c r="H141" s="40"/>
      <c r="I141" s="40"/>
      <c r="J141" s="53"/>
      <c r="K141" s="5"/>
      <c r="L141" s="41"/>
      <c r="M141" s="41"/>
      <c r="N141" s="42"/>
      <c r="O141" s="5"/>
      <c r="P141" s="2"/>
      <c r="Q141" s="2"/>
      <c r="R141" s="52"/>
      <c r="S141" s="140" t="str">
        <f t="shared" si="26"/>
        <v/>
      </c>
      <c r="T141" s="118"/>
    </row>
    <row r="142" spans="1:20" s="38" customFormat="1" ht="25.35" customHeight="1" x14ac:dyDescent="0.15">
      <c r="A142" s="34">
        <f t="shared" si="24"/>
        <v>135</v>
      </c>
      <c r="B142" s="135" t="str">
        <f t="shared" si="25"/>
        <v/>
      </c>
      <c r="C142" s="40"/>
      <c r="D142" s="40"/>
      <c r="E142" s="136" t="str">
        <f>※編集不可※選択項目!$Q441</f>
        <v/>
      </c>
      <c r="F142" s="138" t="str">
        <f t="shared" si="22"/>
        <v/>
      </c>
      <c r="G142" s="137" t="str">
        <f t="shared" si="23"/>
        <v/>
      </c>
      <c r="H142" s="40"/>
      <c r="I142" s="40"/>
      <c r="J142" s="53"/>
      <c r="K142" s="5"/>
      <c r="L142" s="41"/>
      <c r="M142" s="41"/>
      <c r="N142" s="42"/>
      <c r="O142" s="5"/>
      <c r="P142" s="2"/>
      <c r="Q142" s="2"/>
      <c r="R142" s="52"/>
      <c r="S142" s="140" t="str">
        <f t="shared" si="26"/>
        <v/>
      </c>
      <c r="T142" s="118"/>
    </row>
    <row r="143" spans="1:20" s="38" customFormat="1" ht="25.35" customHeight="1" x14ac:dyDescent="0.15">
      <c r="A143" s="34">
        <f t="shared" si="24"/>
        <v>136</v>
      </c>
      <c r="B143" s="135" t="str">
        <f t="shared" si="25"/>
        <v/>
      </c>
      <c r="C143" s="40"/>
      <c r="D143" s="40"/>
      <c r="E143" s="136" t="str">
        <f>※編集不可※選択項目!$Q442</f>
        <v/>
      </c>
      <c r="F143" s="138" t="str">
        <f t="shared" si="22"/>
        <v/>
      </c>
      <c r="G143" s="137" t="str">
        <f t="shared" si="23"/>
        <v/>
      </c>
      <c r="H143" s="40"/>
      <c r="I143" s="40"/>
      <c r="J143" s="53"/>
      <c r="K143" s="5"/>
      <c r="L143" s="41"/>
      <c r="M143" s="41"/>
      <c r="N143" s="42"/>
      <c r="O143" s="5"/>
      <c r="P143" s="2"/>
      <c r="Q143" s="2"/>
      <c r="R143" s="52"/>
      <c r="S143" s="140" t="str">
        <f t="shared" si="26"/>
        <v/>
      </c>
      <c r="T143" s="118"/>
    </row>
    <row r="144" spans="1:20" s="38" customFormat="1" ht="25.35" customHeight="1" x14ac:dyDescent="0.15">
      <c r="A144" s="34">
        <f t="shared" si="24"/>
        <v>137</v>
      </c>
      <c r="B144" s="135" t="str">
        <f t="shared" si="25"/>
        <v/>
      </c>
      <c r="C144" s="40"/>
      <c r="D144" s="40"/>
      <c r="E144" s="136" t="str">
        <f>※編集不可※選択項目!$Q443</f>
        <v/>
      </c>
      <c r="F144" s="138" t="str">
        <f t="shared" si="22"/>
        <v/>
      </c>
      <c r="G144" s="137" t="str">
        <f t="shared" si="23"/>
        <v/>
      </c>
      <c r="H144" s="40"/>
      <c r="I144" s="40"/>
      <c r="J144" s="53"/>
      <c r="K144" s="5"/>
      <c r="L144" s="41"/>
      <c r="M144" s="41"/>
      <c r="N144" s="42"/>
      <c r="O144" s="5"/>
      <c r="P144" s="2"/>
      <c r="Q144" s="2"/>
      <c r="R144" s="52"/>
      <c r="S144" s="140" t="str">
        <f t="shared" si="26"/>
        <v/>
      </c>
      <c r="T144" s="118"/>
    </row>
    <row r="145" spans="1:20" s="38" customFormat="1" ht="25.35" customHeight="1" x14ac:dyDescent="0.15">
      <c r="A145" s="34">
        <f t="shared" si="24"/>
        <v>138</v>
      </c>
      <c r="B145" s="135" t="str">
        <f t="shared" si="25"/>
        <v/>
      </c>
      <c r="C145" s="40"/>
      <c r="D145" s="40"/>
      <c r="E145" s="136" t="str">
        <f>※編集不可※選択項目!$Q444</f>
        <v/>
      </c>
      <c r="F145" s="138" t="str">
        <f t="shared" si="22"/>
        <v/>
      </c>
      <c r="G145" s="137" t="str">
        <f t="shared" si="23"/>
        <v/>
      </c>
      <c r="H145" s="40"/>
      <c r="I145" s="40"/>
      <c r="J145" s="53"/>
      <c r="K145" s="5"/>
      <c r="L145" s="41"/>
      <c r="M145" s="41"/>
      <c r="N145" s="42"/>
      <c r="O145" s="5"/>
      <c r="P145" s="2"/>
      <c r="Q145" s="2"/>
      <c r="R145" s="52"/>
      <c r="S145" s="140" t="str">
        <f t="shared" si="26"/>
        <v/>
      </c>
      <c r="T145" s="118"/>
    </row>
    <row r="146" spans="1:20" s="38" customFormat="1" ht="25.35" customHeight="1" x14ac:dyDescent="0.15">
      <c r="A146" s="34">
        <f t="shared" si="24"/>
        <v>139</v>
      </c>
      <c r="B146" s="135" t="str">
        <f t="shared" si="25"/>
        <v/>
      </c>
      <c r="C146" s="40"/>
      <c r="D146" s="40"/>
      <c r="E146" s="136" t="str">
        <f>※編集不可※選択項目!$Q445</f>
        <v/>
      </c>
      <c r="F146" s="138" t="str">
        <f t="shared" si="22"/>
        <v/>
      </c>
      <c r="G146" s="137" t="str">
        <f t="shared" si="23"/>
        <v/>
      </c>
      <c r="H146" s="40"/>
      <c r="I146" s="40"/>
      <c r="J146" s="53"/>
      <c r="K146" s="5"/>
      <c r="L146" s="41"/>
      <c r="M146" s="41"/>
      <c r="N146" s="42"/>
      <c r="O146" s="5"/>
      <c r="P146" s="2"/>
      <c r="Q146" s="2"/>
      <c r="R146" s="52"/>
      <c r="S146" s="140" t="str">
        <f t="shared" si="26"/>
        <v/>
      </c>
      <c r="T146" s="118"/>
    </row>
    <row r="147" spans="1:20" s="38" customFormat="1" ht="25.35" customHeight="1" x14ac:dyDescent="0.15">
      <c r="A147" s="34">
        <f t="shared" si="24"/>
        <v>140</v>
      </c>
      <c r="B147" s="135" t="str">
        <f t="shared" si="25"/>
        <v/>
      </c>
      <c r="C147" s="40"/>
      <c r="D147" s="40"/>
      <c r="E147" s="136" t="str">
        <f>※編集不可※選択項目!$Q446</f>
        <v/>
      </c>
      <c r="F147" s="138" t="str">
        <f t="shared" si="22"/>
        <v/>
      </c>
      <c r="G147" s="137" t="str">
        <f t="shared" si="23"/>
        <v/>
      </c>
      <c r="H147" s="40"/>
      <c r="I147" s="40"/>
      <c r="J147" s="53"/>
      <c r="K147" s="5"/>
      <c r="L147" s="41"/>
      <c r="M147" s="41"/>
      <c r="N147" s="42"/>
      <c r="O147" s="5"/>
      <c r="P147" s="2"/>
      <c r="Q147" s="2"/>
      <c r="R147" s="52"/>
      <c r="S147" s="140" t="str">
        <f t="shared" si="26"/>
        <v/>
      </c>
      <c r="T147" s="118"/>
    </row>
    <row r="148" spans="1:20" s="38" customFormat="1" ht="25.35" customHeight="1" x14ac:dyDescent="0.15">
      <c r="A148" s="34">
        <f t="shared" si="24"/>
        <v>141</v>
      </c>
      <c r="B148" s="135" t="str">
        <f t="shared" si="25"/>
        <v/>
      </c>
      <c r="C148" s="40"/>
      <c r="D148" s="40"/>
      <c r="E148" s="136" t="str">
        <f>※編集不可※選択項目!$Q447</f>
        <v/>
      </c>
      <c r="F148" s="138" t="str">
        <f t="shared" si="22"/>
        <v/>
      </c>
      <c r="G148" s="137" t="str">
        <f t="shared" si="23"/>
        <v/>
      </c>
      <c r="H148" s="40"/>
      <c r="I148" s="40"/>
      <c r="J148" s="53"/>
      <c r="K148" s="5"/>
      <c r="L148" s="41"/>
      <c r="M148" s="41"/>
      <c r="N148" s="42"/>
      <c r="O148" s="5"/>
      <c r="P148" s="2"/>
      <c r="Q148" s="2"/>
      <c r="R148" s="52"/>
      <c r="S148" s="140" t="str">
        <f t="shared" si="26"/>
        <v/>
      </c>
      <c r="T148" s="118"/>
    </row>
    <row r="149" spans="1:20" s="38" customFormat="1" ht="25.35" customHeight="1" x14ac:dyDescent="0.15">
      <c r="A149" s="34">
        <f t="shared" si="24"/>
        <v>142</v>
      </c>
      <c r="B149" s="135" t="str">
        <f t="shared" si="25"/>
        <v/>
      </c>
      <c r="C149" s="40"/>
      <c r="D149" s="40"/>
      <c r="E149" s="136" t="str">
        <f>※編集不可※選択項目!$Q448</f>
        <v/>
      </c>
      <c r="F149" s="138" t="str">
        <f t="shared" si="22"/>
        <v/>
      </c>
      <c r="G149" s="137" t="str">
        <f t="shared" si="23"/>
        <v/>
      </c>
      <c r="H149" s="40"/>
      <c r="I149" s="40"/>
      <c r="J149" s="53"/>
      <c r="K149" s="5"/>
      <c r="L149" s="41"/>
      <c r="M149" s="41"/>
      <c r="N149" s="42"/>
      <c r="O149" s="5"/>
      <c r="P149" s="2"/>
      <c r="Q149" s="2"/>
      <c r="R149" s="52"/>
      <c r="S149" s="140" t="str">
        <f t="shared" si="26"/>
        <v/>
      </c>
      <c r="T149" s="118"/>
    </row>
    <row r="150" spans="1:20" s="38" customFormat="1" ht="25.35" customHeight="1" x14ac:dyDescent="0.15">
      <c r="A150" s="34">
        <f t="shared" si="24"/>
        <v>143</v>
      </c>
      <c r="B150" s="135" t="str">
        <f t="shared" si="25"/>
        <v/>
      </c>
      <c r="C150" s="40"/>
      <c r="D150" s="40"/>
      <c r="E150" s="136" t="str">
        <f>※編集不可※選択項目!$Q449</f>
        <v/>
      </c>
      <c r="F150" s="138" t="str">
        <f t="shared" si="22"/>
        <v/>
      </c>
      <c r="G150" s="137" t="str">
        <f t="shared" si="23"/>
        <v/>
      </c>
      <c r="H150" s="40"/>
      <c r="I150" s="40"/>
      <c r="J150" s="53"/>
      <c r="K150" s="5"/>
      <c r="L150" s="41"/>
      <c r="M150" s="41"/>
      <c r="N150" s="42"/>
      <c r="O150" s="5"/>
      <c r="P150" s="2"/>
      <c r="Q150" s="2"/>
      <c r="R150" s="52"/>
      <c r="S150" s="140" t="str">
        <f t="shared" si="26"/>
        <v/>
      </c>
      <c r="T150" s="118"/>
    </row>
    <row r="151" spans="1:20" s="38" customFormat="1" ht="25.35" customHeight="1" x14ac:dyDescent="0.15">
      <c r="A151" s="34">
        <f t="shared" si="24"/>
        <v>144</v>
      </c>
      <c r="B151" s="135" t="str">
        <f t="shared" si="25"/>
        <v/>
      </c>
      <c r="C151" s="40"/>
      <c r="D151" s="40"/>
      <c r="E151" s="136" t="str">
        <f>※編集不可※選択項目!$Q450</f>
        <v/>
      </c>
      <c r="F151" s="138" t="str">
        <f t="shared" si="22"/>
        <v/>
      </c>
      <c r="G151" s="137" t="str">
        <f t="shared" si="23"/>
        <v/>
      </c>
      <c r="H151" s="40"/>
      <c r="I151" s="40"/>
      <c r="J151" s="53"/>
      <c r="K151" s="5"/>
      <c r="L151" s="41"/>
      <c r="M151" s="41"/>
      <c r="N151" s="42"/>
      <c r="O151" s="5"/>
      <c r="P151" s="2"/>
      <c r="Q151" s="2"/>
      <c r="R151" s="52"/>
      <c r="S151" s="140" t="str">
        <f t="shared" si="26"/>
        <v/>
      </c>
      <c r="T151" s="118"/>
    </row>
    <row r="152" spans="1:20" s="38" customFormat="1" ht="25.35" customHeight="1" x14ac:dyDescent="0.15">
      <c r="A152" s="34">
        <f t="shared" si="24"/>
        <v>145</v>
      </c>
      <c r="B152" s="135" t="str">
        <f t="shared" si="25"/>
        <v/>
      </c>
      <c r="C152" s="40"/>
      <c r="D152" s="40"/>
      <c r="E152" s="136" t="str">
        <f>※編集不可※選択項目!$Q451</f>
        <v/>
      </c>
      <c r="F152" s="138" t="str">
        <f t="shared" si="22"/>
        <v/>
      </c>
      <c r="G152" s="137" t="str">
        <f t="shared" si="23"/>
        <v/>
      </c>
      <c r="H152" s="40"/>
      <c r="I152" s="40"/>
      <c r="J152" s="53"/>
      <c r="K152" s="5"/>
      <c r="L152" s="41"/>
      <c r="M152" s="41"/>
      <c r="N152" s="42"/>
      <c r="O152" s="5"/>
      <c r="P152" s="2"/>
      <c r="Q152" s="2"/>
      <c r="R152" s="52"/>
      <c r="S152" s="140" t="str">
        <f t="shared" si="26"/>
        <v/>
      </c>
      <c r="T152" s="118"/>
    </row>
    <row r="153" spans="1:20" s="38" customFormat="1" ht="25.35" customHeight="1" x14ac:dyDescent="0.15">
      <c r="A153" s="34">
        <f t="shared" si="24"/>
        <v>146</v>
      </c>
      <c r="B153" s="135" t="str">
        <f t="shared" si="25"/>
        <v/>
      </c>
      <c r="C153" s="40"/>
      <c r="D153" s="40"/>
      <c r="E153" s="136" t="str">
        <f>※編集不可※選択項目!$Q452</f>
        <v/>
      </c>
      <c r="F153" s="138" t="str">
        <f t="shared" si="22"/>
        <v/>
      </c>
      <c r="G153" s="137" t="str">
        <f t="shared" si="23"/>
        <v/>
      </c>
      <c r="H153" s="40"/>
      <c r="I153" s="40"/>
      <c r="J153" s="53"/>
      <c r="K153" s="5"/>
      <c r="L153" s="41"/>
      <c r="M153" s="41"/>
      <c r="N153" s="42"/>
      <c r="O153" s="5"/>
      <c r="P153" s="2"/>
      <c r="Q153" s="2"/>
      <c r="R153" s="52"/>
      <c r="S153" s="140" t="str">
        <f t="shared" si="26"/>
        <v/>
      </c>
      <c r="T153" s="118"/>
    </row>
    <row r="154" spans="1:20" s="38" customFormat="1" ht="25.35" customHeight="1" x14ac:dyDescent="0.15">
      <c r="A154" s="34">
        <f t="shared" si="24"/>
        <v>147</v>
      </c>
      <c r="B154" s="135" t="str">
        <f t="shared" si="25"/>
        <v/>
      </c>
      <c r="C154" s="40"/>
      <c r="D154" s="40"/>
      <c r="E154" s="136" t="str">
        <f>※編集不可※選択項目!$Q453</f>
        <v/>
      </c>
      <c r="F154" s="138" t="str">
        <f t="shared" si="22"/>
        <v/>
      </c>
      <c r="G154" s="137" t="str">
        <f t="shared" si="23"/>
        <v/>
      </c>
      <c r="H154" s="40"/>
      <c r="I154" s="40"/>
      <c r="J154" s="53"/>
      <c r="K154" s="5"/>
      <c r="L154" s="41"/>
      <c r="M154" s="41"/>
      <c r="N154" s="42"/>
      <c r="O154" s="5"/>
      <c r="P154" s="2"/>
      <c r="Q154" s="2"/>
      <c r="R154" s="52"/>
      <c r="S154" s="140" t="str">
        <f t="shared" si="26"/>
        <v/>
      </c>
      <c r="T154" s="118"/>
    </row>
    <row r="155" spans="1:20" s="38" customFormat="1" ht="25.35" customHeight="1" x14ac:dyDescent="0.15">
      <c r="A155" s="34">
        <f t="shared" si="24"/>
        <v>148</v>
      </c>
      <c r="B155" s="135" t="str">
        <f t="shared" si="25"/>
        <v/>
      </c>
      <c r="C155" s="40"/>
      <c r="D155" s="40"/>
      <c r="E155" s="136" t="str">
        <f>※編集不可※選択項目!$Q454</f>
        <v/>
      </c>
      <c r="F155" s="138" t="str">
        <f t="shared" si="22"/>
        <v/>
      </c>
      <c r="G155" s="137" t="str">
        <f t="shared" si="23"/>
        <v/>
      </c>
      <c r="H155" s="40"/>
      <c r="I155" s="40"/>
      <c r="J155" s="53"/>
      <c r="K155" s="5"/>
      <c r="L155" s="41"/>
      <c r="M155" s="41"/>
      <c r="N155" s="42"/>
      <c r="O155" s="5"/>
      <c r="P155" s="2"/>
      <c r="Q155" s="2"/>
      <c r="R155" s="52"/>
      <c r="S155" s="140" t="str">
        <f t="shared" si="26"/>
        <v/>
      </c>
      <c r="T155" s="118"/>
    </row>
    <row r="156" spans="1:20" s="38" customFormat="1" ht="25.35" customHeight="1" x14ac:dyDescent="0.15">
      <c r="A156" s="34">
        <f t="shared" si="24"/>
        <v>149</v>
      </c>
      <c r="B156" s="135" t="str">
        <f t="shared" si="25"/>
        <v/>
      </c>
      <c r="C156" s="40"/>
      <c r="D156" s="40"/>
      <c r="E156" s="136" t="str">
        <f>※編集不可※選択項目!$Q455</f>
        <v/>
      </c>
      <c r="F156" s="138" t="str">
        <f t="shared" si="22"/>
        <v/>
      </c>
      <c r="G156" s="137" t="str">
        <f t="shared" si="23"/>
        <v/>
      </c>
      <c r="H156" s="40"/>
      <c r="I156" s="40"/>
      <c r="J156" s="53"/>
      <c r="K156" s="5"/>
      <c r="L156" s="41"/>
      <c r="M156" s="41"/>
      <c r="N156" s="42"/>
      <c r="O156" s="5"/>
      <c r="P156" s="2"/>
      <c r="Q156" s="2"/>
      <c r="R156" s="52"/>
      <c r="S156" s="140" t="str">
        <f t="shared" si="26"/>
        <v/>
      </c>
      <c r="T156" s="118"/>
    </row>
    <row r="157" spans="1:20" s="38" customFormat="1" ht="25.35" customHeight="1" x14ac:dyDescent="0.15">
      <c r="A157" s="34">
        <f t="shared" si="24"/>
        <v>150</v>
      </c>
      <c r="B157" s="135" t="str">
        <f t="shared" si="25"/>
        <v/>
      </c>
      <c r="C157" s="40"/>
      <c r="D157" s="40"/>
      <c r="E157" s="136" t="str">
        <f>※編集不可※選択項目!$Q456</f>
        <v/>
      </c>
      <c r="F157" s="138" t="str">
        <f t="shared" si="22"/>
        <v/>
      </c>
      <c r="G157" s="137" t="str">
        <f t="shared" si="23"/>
        <v/>
      </c>
      <c r="H157" s="40"/>
      <c r="I157" s="40"/>
      <c r="J157" s="53"/>
      <c r="K157" s="5"/>
      <c r="L157" s="41"/>
      <c r="M157" s="41"/>
      <c r="N157" s="42"/>
      <c r="O157" s="5"/>
      <c r="P157" s="2"/>
      <c r="Q157" s="2"/>
      <c r="R157" s="52"/>
      <c r="S157" s="140" t="str">
        <f t="shared" si="26"/>
        <v/>
      </c>
      <c r="T157" s="118"/>
    </row>
    <row r="158" spans="1:20" x14ac:dyDescent="0.15">
      <c r="A158" s="39" t="s">
        <v>47</v>
      </c>
      <c r="B158" s="39" t="s">
        <v>47</v>
      </c>
      <c r="C158" s="39" t="s">
        <v>47</v>
      </c>
      <c r="D158" s="39" t="s">
        <v>47</v>
      </c>
      <c r="E158" s="39" t="s">
        <v>47</v>
      </c>
      <c r="F158" s="39" t="s">
        <v>47</v>
      </c>
      <c r="G158" s="39" t="s">
        <v>47</v>
      </c>
      <c r="H158" s="39" t="s">
        <v>47</v>
      </c>
      <c r="I158" s="39" t="s">
        <v>47</v>
      </c>
      <c r="J158" s="39" t="s">
        <v>47</v>
      </c>
      <c r="K158" s="39" t="s">
        <v>47</v>
      </c>
      <c r="L158" s="39" t="s">
        <v>47</v>
      </c>
      <c r="M158" s="39" t="s">
        <v>47</v>
      </c>
      <c r="N158" s="39" t="s">
        <v>47</v>
      </c>
      <c r="O158" s="39" t="s">
        <v>47</v>
      </c>
      <c r="P158" s="39" t="s">
        <v>47</v>
      </c>
      <c r="Q158" s="39" t="s">
        <v>47</v>
      </c>
      <c r="R158" s="58" t="s">
        <v>47</v>
      </c>
      <c r="S158" s="39" t="s">
        <v>47</v>
      </c>
      <c r="T158" s="39" t="s">
        <v>47</v>
      </c>
    </row>
  </sheetData>
  <sheetProtection algorithmName="SHA-512" hashValue="/sGa9r0jPFY4ci1W85ocbZ8XxAR4g3AeaqsQVv0FKZIWvjEU54rslfDqXFGQvyY8vLgfr4p4E8HV5Q0q7XIycw==" saltValue="WB8noBxpgSAuHGDtKNCnVg==" spinCount="100000" sheet="1" objects="1" scenarios="1" autoFilter="0"/>
  <autoFilter ref="A6:T6" xr:uid="{A4812785-757D-49BD-B678-0FF094E4D177}"/>
  <dataConsolidate link="1"/>
  <phoneticPr fontId="8"/>
  <conditionalFormatting sqref="C2 E2 G2">
    <cfRule type="expression" dxfId="13" priority="2">
      <formula>IF($I2&gt;0,C$2="",C$2&lt;&gt;"")</formula>
    </cfRule>
  </conditionalFormatting>
  <conditionalFormatting sqref="D8:D157">
    <cfRule type="expression" dxfId="12" priority="14">
      <formula>AND($C8&lt;&gt;"",$D8="")</formula>
    </cfRule>
  </conditionalFormatting>
  <conditionalFormatting sqref="H8:H157">
    <cfRule type="duplicateValues" dxfId="11" priority="5"/>
  </conditionalFormatting>
  <conditionalFormatting sqref="I8:I157">
    <cfRule type="duplicateValues" dxfId="10" priority="6"/>
    <cfRule type="expression" dxfId="9" priority="7">
      <formula>AND($C8&lt;&gt;"",$I8="")</formula>
    </cfRule>
  </conditionalFormatting>
  <conditionalFormatting sqref="J8:J157">
    <cfRule type="duplicateValues" dxfId="7" priority="12"/>
    <cfRule type="expression" dxfId="6" priority="13">
      <formula>AND($C8&lt;&gt;"",$J8="")</formula>
    </cfRule>
  </conditionalFormatting>
  <conditionalFormatting sqref="K8:K157">
    <cfRule type="expression" dxfId="5" priority="1">
      <formula>AND($C8&lt;&gt;"",$K8="")</formula>
    </cfRule>
  </conditionalFormatting>
  <conditionalFormatting sqref="M7:M157">
    <cfRule type="expression" dxfId="4" priority="30">
      <formula>AND($C7&lt;&gt;"",$M7="")</formula>
    </cfRule>
  </conditionalFormatting>
  <dataValidations count="16">
    <dataValidation imeMode="halfAlpha" operator="lessThanOrEqual" allowBlank="1" showInputMessage="1" showErrorMessage="1" error="40文字以内で入力してください。" sqref="S8:S157 T8:T158" xr:uid="{C10E98AD-2E5A-463A-B9E8-B41EC13FC3A1}"/>
    <dataValidation type="list" allowBlank="1" showInputMessage="1" showErrorMessage="1" sqref="E7:G7 S7 B5:T5" xr:uid="{B8C2A28B-D603-460C-B310-64CECAA591D8}">
      <formula1>"必須,任意,自動反映,必須（条件付き）"</formula1>
    </dataValidation>
    <dataValidation type="textLength" imeMode="fullKatakana" operator="lessThanOrEqual" allowBlank="1" showErrorMessage="1" error="全角カタカナで入力してください。_x000a_法人格は不要です。" prompt="全角カタカナで入力してください。_x000a_法人格は不要です。" sqref="I2" xr:uid="{28F25356-63D8-4121-A063-5CACEB5C2799}">
      <formula1>40</formula1>
    </dataValidation>
    <dataValidation imeMode="halfAlpha" allowBlank="1" showInputMessage="1" showErrorMessage="1" sqref="T7 L7:R7" xr:uid="{24D013F0-1F52-4829-93DD-33209B4826CC}"/>
    <dataValidation type="list" allowBlank="1" showInputMessage="1" showErrorMessage="1" sqref="C8:C157" xr:uid="{AE554DFD-5953-415C-B110-BD5AD0F645B6}">
      <formula1>種別</formula1>
    </dataValidation>
    <dataValidation type="whole" imeMode="halfAlpha" operator="greaterThanOrEqual" allowBlank="1" showInputMessage="1" showErrorMessage="1" error="小数点以下切り捨ての数値を入力してください。" sqref="O8:Q157" xr:uid="{8FC17C21-8C2F-4EFF-B7A5-CAC9347AE392}">
      <formula1>0</formula1>
    </dataValidation>
    <dataValidation type="textLength" imeMode="halfAlpha" operator="lessThanOrEqual" allowBlank="1" showInputMessage="1" showErrorMessage="1" error="40文字以内で入力してください。" sqref="R8:R17 R19:R157" xr:uid="{74676B8D-418E-49FE-AF14-D1939D8499BE}">
      <formula1>40</formula1>
    </dataValidation>
    <dataValidation imeMode="fullKatakana" operator="lessThanOrEqual" allowBlank="1" showInputMessage="1" showErrorMessage="1" sqref="H2 F2" xr:uid="{810DE6DC-D92A-4F46-B187-D14C983EE43C}"/>
    <dataValidation type="list" allowBlank="1" showInputMessage="1" showErrorMessage="1" errorTitle="プルダウン選択をしてください。" error="当てはまるものがない場合は、「-」を選択ください。" sqref="D8:D157" xr:uid="{46C994CD-730E-4843-9ADF-295334559E7A}">
      <formula1>INDIRECT(C8)</formula1>
    </dataValidation>
    <dataValidation type="custom" operator="greaterThanOrEqual" allowBlank="1" showInputMessage="1" showErrorMessage="1" error="小数点第三位までの切り捨て数値を入力してください。" sqref="L8:L157" xr:uid="{9F3F3A50-0F5C-4B44-B5EA-E8126B45B1DA}">
      <formula1>$L8*1000=INT($L8*1000)</formula1>
    </dataValidation>
    <dataValidation type="custom" operator="greaterThanOrEqual" allowBlank="1" showInputMessage="1" showErrorMessage="1" error="小数点第三位までの切り捨て数値を入力してください。" sqref="M8:M157" xr:uid="{CCC905EE-1CA2-4D1A-BE99-2A51D6A9068B}">
      <formula1>$M8*1000=INT($M8*1000)</formula1>
    </dataValidation>
    <dataValidation type="custom" imeMode="halfAlpha" operator="greaterThanOrEqual" allowBlank="1" showInputMessage="1" showErrorMessage="1" error="小数点第一位までの切り捨て数値を入力してください。" sqref="N8:N157" xr:uid="{2D959068-0867-4D32-A1B5-31FDE1434A51}">
      <formula1>$N8*10=INT($N8*10)</formula1>
    </dataValidation>
    <dataValidation type="textLength" operator="lessThanOrEqual" allowBlank="1" showInputMessage="1" showErrorMessage="1" error="60文字以内で入力してください。" sqref="J8:J157" xr:uid="{C0DF6E36-2064-4C3C-8B4A-5AC6FE2A5536}">
      <formula1>60</formula1>
    </dataValidation>
    <dataValidation type="textLength" operator="lessThanOrEqual" allowBlank="1" showInputMessage="1" showErrorMessage="1" error="50文字以内で入力してください。" sqref="H8:I157" xr:uid="{DF32315B-7C10-4367-A7A5-25CE4D2A0957}">
      <formula1>50</formula1>
    </dataValidation>
    <dataValidation type="textLength" imeMode="fullKatakana" operator="lessThanOrEqual" allowBlank="1" showInputMessage="1" showErrorMessage="1" errorTitle="再度ご確認ください。" error="全角カタカナ、225文字以内で入力してください。" sqref="E2" xr:uid="{2A3B5D99-6C12-4468-8FD8-F8500ACFE4C9}">
      <formula1>225</formula1>
    </dataValidation>
    <dataValidation type="textLength" operator="lessThanOrEqual" allowBlank="1" showErrorMessage="1" error="40字以内で入力してください。" prompt="40字以内で入力してください。" sqref="G2" xr:uid="{7E514236-925B-482C-8577-DEF7D129FEFB}">
      <formula1>40</formula1>
    </dataValidation>
  </dataValidations>
  <pageMargins left="0.23622047244094491" right="0.23622047244094491" top="0.74803149606299213" bottom="0.74803149606299213" header="0.31496062992125984" footer="0.31496062992125984"/>
  <pageSetup paperSize="8" scale="26" fitToHeight="0" orientation="landscape" r:id="rId1"/>
  <headerFooter>
    <oddHeader>&amp;R&amp;"-,太字"&amp;24&amp;F</oddHeader>
  </headerFooter>
  <extLst>
    <ext xmlns:x14="http://schemas.microsoft.com/office/spreadsheetml/2009/9/main" uri="{78C0D931-6437-407d-A8EE-F0AAD7539E65}">
      <x14:conditionalFormattings>
        <x14:conditionalFormatting xmlns:xm="http://schemas.microsoft.com/office/excel/2006/main">
          <x14:cfRule type="expression" priority="8" id="{5ED7B20B-23CB-43A3-A367-A0159990ADC6}">
            <xm:f>IF($H8=※編集不可※選択項目!#REF!,TRUE,FALSE)</xm:f>
            <x14:dxf>
              <fill>
                <patternFill patternType="solid">
                  <fgColor theme="9"/>
                  <bgColor theme="9"/>
                </patternFill>
              </fill>
            </x14:dxf>
          </x14:cfRule>
          <xm:sqref>I8:I157</xm:sqref>
        </x14:conditionalFormatting>
        <x14:conditionalFormatting xmlns:xm="http://schemas.microsoft.com/office/excel/2006/main">
          <x14:cfRule type="expression" priority="171" id="{DB875B44-9B7B-4C73-A101-200B0DA77637}">
            <xm:f>IF(※編集不可※選択項目!$P307="FALSE",TRUE,FALSE)</xm:f>
            <x14:dxf>
              <font>
                <color auto="1"/>
              </font>
              <fill>
                <patternFill patternType="solid">
                  <fgColor rgb="FFFF0000"/>
                  <bgColor rgb="FFFF0000"/>
                </patternFill>
              </fill>
            </x14:dxf>
          </x14:cfRule>
          <xm:sqref>M8:M157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error="プルダウンから選択してください。" xr:uid="{FB982113-C6E1-47FA-AA0E-090348A8087E}">
          <x14:formula1>
            <xm:f>※編集不可※選択項目!$D$3:$D$5</xm:f>
          </x14:formula1>
          <xm:sqref>K8:K157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7FE15C-C45E-4C9E-B04D-B8C9BEEA238B}">
  <sheetPr codeName="Sheet3"/>
  <dimension ref="A1:B27"/>
  <sheetViews>
    <sheetView showGridLines="0" view="pageBreakPreview" zoomScaleNormal="100" zoomScaleSheetLayoutView="100" workbookViewId="0"/>
  </sheetViews>
  <sheetFormatPr defaultColWidth="9" defaultRowHeight="16.5" x14ac:dyDescent="0.15"/>
  <cols>
    <col min="1" max="1" width="13.5" style="8" customWidth="1"/>
    <col min="2" max="2" width="107" style="8" customWidth="1"/>
    <col min="3" max="16384" width="9" style="8"/>
  </cols>
  <sheetData>
    <row r="1" spans="1:2" ht="30" customHeight="1" x14ac:dyDescent="0.15">
      <c r="A1" s="8" t="s">
        <v>6</v>
      </c>
    </row>
    <row r="2" spans="1:2" ht="22.5" customHeight="1" x14ac:dyDescent="0.15">
      <c r="A2" s="6" t="s">
        <v>7</v>
      </c>
      <c r="B2" s="7" t="s">
        <v>34</v>
      </c>
    </row>
    <row r="3" spans="1:2" ht="22.5" customHeight="1" x14ac:dyDescent="0.15">
      <c r="A3" s="6" t="s">
        <v>8</v>
      </c>
      <c r="B3" s="134" t="s">
        <v>260</v>
      </c>
    </row>
    <row r="4" spans="1:2" ht="19.5" customHeight="1" x14ac:dyDescent="0.15">
      <c r="A4" s="182" t="s">
        <v>9</v>
      </c>
      <c r="B4" s="185" t="s">
        <v>261</v>
      </c>
    </row>
    <row r="5" spans="1:2" ht="19.5" customHeight="1" x14ac:dyDescent="0.15">
      <c r="A5" s="183"/>
      <c r="B5" s="186"/>
    </row>
    <row r="6" spans="1:2" ht="19.5" customHeight="1" x14ac:dyDescent="0.15">
      <c r="A6" s="183"/>
      <c r="B6" s="186"/>
    </row>
    <row r="7" spans="1:2" ht="19.5" customHeight="1" x14ac:dyDescent="0.15">
      <c r="A7" s="183"/>
      <c r="B7" s="186"/>
    </row>
    <row r="8" spans="1:2" ht="19.5" customHeight="1" x14ac:dyDescent="0.15">
      <c r="A8" s="183"/>
      <c r="B8" s="186"/>
    </row>
    <row r="9" spans="1:2" ht="19.5" customHeight="1" x14ac:dyDescent="0.15">
      <c r="A9" s="183"/>
      <c r="B9" s="186"/>
    </row>
    <row r="10" spans="1:2" ht="19.5" customHeight="1" x14ac:dyDescent="0.15">
      <c r="A10" s="183"/>
      <c r="B10" s="186"/>
    </row>
    <row r="11" spans="1:2" ht="19.5" customHeight="1" x14ac:dyDescent="0.15">
      <c r="A11" s="183"/>
      <c r="B11" s="186"/>
    </row>
    <row r="12" spans="1:2" ht="19.5" customHeight="1" x14ac:dyDescent="0.15">
      <c r="A12" s="183"/>
      <c r="B12" s="186"/>
    </row>
    <row r="13" spans="1:2" ht="19.5" customHeight="1" x14ac:dyDescent="0.15">
      <c r="A13" s="183"/>
      <c r="B13" s="186"/>
    </row>
    <row r="14" spans="1:2" ht="19.5" customHeight="1" x14ac:dyDescent="0.15">
      <c r="A14" s="183"/>
      <c r="B14" s="186"/>
    </row>
    <row r="15" spans="1:2" ht="19.5" customHeight="1" x14ac:dyDescent="0.15">
      <c r="A15" s="183"/>
      <c r="B15" s="186"/>
    </row>
    <row r="16" spans="1:2" ht="19.5" customHeight="1" x14ac:dyDescent="0.15">
      <c r="A16" s="183"/>
      <c r="B16" s="186"/>
    </row>
    <row r="17" spans="1:2" ht="19.5" customHeight="1" x14ac:dyDescent="0.15">
      <c r="A17" s="183"/>
      <c r="B17" s="186"/>
    </row>
    <row r="18" spans="1:2" ht="19.5" customHeight="1" x14ac:dyDescent="0.15">
      <c r="A18" s="183"/>
      <c r="B18" s="186"/>
    </row>
    <row r="19" spans="1:2" ht="19.5" customHeight="1" x14ac:dyDescent="0.15">
      <c r="A19" s="183"/>
      <c r="B19" s="186"/>
    </row>
    <row r="20" spans="1:2" ht="19.5" customHeight="1" x14ac:dyDescent="0.15">
      <c r="A20" s="183"/>
      <c r="B20" s="186"/>
    </row>
    <row r="21" spans="1:2" ht="19.5" customHeight="1" x14ac:dyDescent="0.15">
      <c r="A21" s="183"/>
      <c r="B21" s="186"/>
    </row>
    <row r="22" spans="1:2" ht="19.5" customHeight="1" x14ac:dyDescent="0.15">
      <c r="A22" s="183"/>
      <c r="B22" s="186"/>
    </row>
    <row r="23" spans="1:2" ht="19.5" customHeight="1" x14ac:dyDescent="0.15">
      <c r="A23" s="183"/>
      <c r="B23" s="186"/>
    </row>
    <row r="24" spans="1:2" ht="19.5" customHeight="1" x14ac:dyDescent="0.15">
      <c r="A24" s="183"/>
      <c r="B24" s="186"/>
    </row>
    <row r="25" spans="1:2" ht="19.5" customHeight="1" x14ac:dyDescent="0.15">
      <c r="A25" s="183"/>
      <c r="B25" s="186"/>
    </row>
    <row r="26" spans="1:2" ht="19.5" customHeight="1" x14ac:dyDescent="0.15">
      <c r="A26" s="183"/>
      <c r="B26" s="186"/>
    </row>
    <row r="27" spans="1:2" ht="19.5" customHeight="1" x14ac:dyDescent="0.15">
      <c r="A27" s="184"/>
      <c r="B27" s="187"/>
    </row>
  </sheetData>
  <sheetProtection algorithmName="SHA-512" hashValue="H4l+1UkZTAHNrnEQWDvAsJOBqJIhParqxTKs1B0KW3yqQyg5WEHnooVOMwNJa632AML5akDemtiXz5QEfL/kUg==" saltValue="18Sir0mCpktlHF7y/DsQCA==" spinCount="100000" sheet="1" objects="1" scenarios="1"/>
  <mergeCells count="2">
    <mergeCell ref="A4:A27"/>
    <mergeCell ref="B4:B27"/>
  </mergeCells>
  <phoneticPr fontId="8"/>
  <pageMargins left="0.7" right="0.7" top="0.75" bottom="0.75" header="0.3" footer="0.3"/>
  <pageSetup paperSize="9" scale="6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FBF6FC-03A1-4187-AB41-CE839EF995A0}">
  <sheetPr>
    <pageSetUpPr fitToPage="1"/>
  </sheetPr>
  <dimension ref="B36:B50"/>
  <sheetViews>
    <sheetView showGridLines="0" view="pageBreakPreview" zoomScaleNormal="100" zoomScaleSheetLayoutView="100" workbookViewId="0">
      <selection sqref="A1:XFD1048576"/>
    </sheetView>
  </sheetViews>
  <sheetFormatPr defaultColWidth="9" defaultRowHeight="16.5" x14ac:dyDescent="0.15"/>
  <cols>
    <col min="1" max="1" width="2.625" style="48" customWidth="1"/>
    <col min="2" max="6" width="8" style="48" customWidth="1"/>
    <col min="7" max="11" width="9" style="48"/>
    <col min="12" max="12" width="3.75" style="48" customWidth="1"/>
    <col min="13" max="13" width="18.75" style="48" customWidth="1"/>
    <col min="14" max="16384" width="9" style="48"/>
  </cols>
  <sheetData>
    <row r="36" spans="2:2" x14ac:dyDescent="0.15">
      <c r="B36" s="47"/>
    </row>
    <row r="37" spans="2:2" x14ac:dyDescent="0.15">
      <c r="B37" s="49"/>
    </row>
    <row r="38" spans="2:2" x14ac:dyDescent="0.15">
      <c r="B38" s="49"/>
    </row>
    <row r="39" spans="2:2" x14ac:dyDescent="0.15">
      <c r="B39" s="49"/>
    </row>
    <row r="40" spans="2:2" x14ac:dyDescent="0.15">
      <c r="B40" s="49"/>
    </row>
    <row r="41" spans="2:2" x14ac:dyDescent="0.15">
      <c r="B41" s="49"/>
    </row>
    <row r="42" spans="2:2" x14ac:dyDescent="0.15">
      <c r="B42" s="49"/>
    </row>
    <row r="43" spans="2:2" x14ac:dyDescent="0.15">
      <c r="B43" s="49"/>
    </row>
    <row r="44" spans="2:2" ht="16.5" customHeight="1" x14ac:dyDescent="0.15">
      <c r="B44" s="49"/>
    </row>
    <row r="45" spans="2:2" ht="16.5" customHeight="1" x14ac:dyDescent="0.15">
      <c r="B45" s="49"/>
    </row>
    <row r="46" spans="2:2" x14ac:dyDescent="0.15">
      <c r="B46" s="49"/>
    </row>
    <row r="47" spans="2:2" x14ac:dyDescent="0.15">
      <c r="B47" s="49"/>
    </row>
    <row r="48" spans="2:2" x14ac:dyDescent="0.15">
      <c r="B48" s="49"/>
    </row>
    <row r="49" spans="2:2" x14ac:dyDescent="0.15">
      <c r="B49" s="49"/>
    </row>
    <row r="50" spans="2:2" x14ac:dyDescent="0.15">
      <c r="B50" s="50"/>
    </row>
  </sheetData>
  <sheetProtection algorithmName="SHA-512" hashValue="d2tMjL2Ip2AcVyqQR92qUq+FSLbo25jvGZP4HeG1csiI/7uEdWBHcYx6nHHrAbkBcmN89oykDUMq13AUzEPhaw==" saltValue="+RiHWD1DShUAYV/XR9nuRQ==" spinCount="100000" sheet="1" objects="1" scenarios="1" selectLockedCells="1" selectUnlockedCells="1"/>
  <phoneticPr fontId="8"/>
  <printOptions horizontalCentered="1"/>
  <pageMargins left="0.70866141732283472" right="0.70866141732283472" top="0.74803149606299213" bottom="0.74803149606299213" header="0.31496062992125984" footer="0.31496062992125984"/>
  <pageSetup paperSize="9" scale="88" orientation="portrait" r:id="rId1"/>
  <colBreaks count="1" manualBreakCount="1">
    <brk id="10" max="2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0" tint="-0.499984740745262"/>
    <pageSetUpPr fitToPage="1"/>
  </sheetPr>
  <dimension ref="A1:AG456"/>
  <sheetViews>
    <sheetView showGridLines="0" zoomScale="85" zoomScaleNormal="85" workbookViewId="0">
      <pane ySplit="2" topLeftCell="A3" activePane="bottomLeft" state="frozen"/>
      <selection activeCell="B1" sqref="B1"/>
      <selection pane="bottomLeft" activeCell="C25" sqref="C25"/>
    </sheetView>
  </sheetViews>
  <sheetFormatPr defaultColWidth="2.625" defaultRowHeight="16.5" x14ac:dyDescent="0.15"/>
  <cols>
    <col min="1" max="1" width="46" style="1" bestFit="1" customWidth="1"/>
    <col min="2" max="2" width="44.625" style="1" bestFit="1" customWidth="1"/>
    <col min="3" max="3" width="24.25" style="1" bestFit="1" customWidth="1"/>
    <col min="4" max="4" width="15.875" style="1" bestFit="1" customWidth="1"/>
    <col min="5" max="5" width="2.625" style="1"/>
    <col min="6" max="6" width="43.875" style="1" customWidth="1"/>
    <col min="7" max="7" width="8.625" style="1" customWidth="1"/>
    <col min="8" max="8" width="6.125" style="1" bestFit="1" customWidth="1"/>
    <col min="9" max="10" width="2.625" style="1"/>
    <col min="11" max="11" width="9.875" style="1" customWidth="1"/>
    <col min="12" max="12" width="20.375" style="1" customWidth="1"/>
    <col min="13" max="13" width="33.625" style="1" customWidth="1"/>
    <col min="14" max="15" width="20.375" style="1" customWidth="1"/>
    <col min="16" max="16" width="8" style="1" bestFit="1" customWidth="1"/>
    <col min="17" max="17" width="45.25" style="1" customWidth="1"/>
    <col min="18" max="18" width="2.625" style="1"/>
    <col min="19" max="19" width="12.375" style="1" customWidth="1"/>
    <col min="20" max="33" width="12" style="1" customWidth="1"/>
    <col min="34" max="16384" width="2.625" style="1"/>
  </cols>
  <sheetData>
    <row r="1" spans="1:33" x14ac:dyDescent="0.15">
      <c r="A1" s="1" t="s">
        <v>37</v>
      </c>
      <c r="F1" s="11" t="s">
        <v>38</v>
      </c>
      <c r="G1" s="11"/>
      <c r="H1" s="11"/>
      <c r="K1" s="1" t="s">
        <v>42</v>
      </c>
      <c r="S1" s="1" t="s">
        <v>57</v>
      </c>
    </row>
    <row r="2" spans="1:33" x14ac:dyDescent="0.15">
      <c r="A2" s="10" t="s">
        <v>12</v>
      </c>
      <c r="B2" s="10" t="s">
        <v>52</v>
      </c>
      <c r="C2" s="10" t="s">
        <v>51</v>
      </c>
      <c r="D2" s="10" t="s">
        <v>36</v>
      </c>
      <c r="F2" s="10" t="s">
        <v>39</v>
      </c>
      <c r="G2" s="20" t="s">
        <v>40</v>
      </c>
      <c r="H2" s="21"/>
      <c r="K2" s="10" t="s">
        <v>43</v>
      </c>
      <c r="L2" s="10"/>
      <c r="M2" s="10" t="s">
        <v>44</v>
      </c>
      <c r="N2" s="10" t="s">
        <v>46</v>
      </c>
      <c r="O2" s="10" t="s">
        <v>40</v>
      </c>
      <c r="P2" s="10" t="s">
        <v>45</v>
      </c>
      <c r="Q2" s="10" t="s">
        <v>89</v>
      </c>
      <c r="S2" s="17" t="s">
        <v>62</v>
      </c>
      <c r="T2" s="15" t="s">
        <v>63</v>
      </c>
      <c r="U2" s="15" t="s">
        <v>64</v>
      </c>
      <c r="V2" s="15" t="s">
        <v>65</v>
      </c>
      <c r="W2" s="15" t="s">
        <v>66</v>
      </c>
      <c r="X2" s="15" t="s">
        <v>67</v>
      </c>
      <c r="Y2" s="15" t="s">
        <v>68</v>
      </c>
      <c r="Z2" s="15" t="s">
        <v>69</v>
      </c>
      <c r="AA2" s="15" t="s">
        <v>70</v>
      </c>
      <c r="AB2" s="15" t="s">
        <v>71</v>
      </c>
      <c r="AC2" s="15" t="s">
        <v>72</v>
      </c>
      <c r="AD2" s="15" t="s">
        <v>73</v>
      </c>
      <c r="AE2" s="15" t="s">
        <v>60</v>
      </c>
      <c r="AF2" s="15" t="s">
        <v>61</v>
      </c>
      <c r="AG2" s="15" t="s">
        <v>159</v>
      </c>
    </row>
    <row r="3" spans="1:33" ht="16.5" customHeight="1" x14ac:dyDescent="0.15">
      <c r="A3" s="4" t="s">
        <v>13</v>
      </c>
      <c r="B3" s="4" t="s">
        <v>160</v>
      </c>
      <c r="C3" s="4" t="s">
        <v>50</v>
      </c>
      <c r="D3" s="4" t="s">
        <v>25</v>
      </c>
      <c r="F3" s="4" t="s">
        <v>169</v>
      </c>
      <c r="G3" s="19">
        <v>2.8000000000000001E-2</v>
      </c>
      <c r="H3" s="12"/>
      <c r="K3" s="1">
        <v>1</v>
      </c>
      <c r="L3" s="1" t="e">
        <f>VLOOKUP(【新規】!$C8,※編集不可※選択項目!$A$2:$B$17,2,FALSE)</f>
        <v>#N/A</v>
      </c>
      <c r="M3" s="1" t="e">
        <f>$L3&amp;" "&amp;IF(VLOOKUP($K3,【新規】!$A:$N,2,FALSE)=0,"",VLOOKUP($K3,【新規】!$A:$N,4,FALSE))</f>
        <v>#N/A</v>
      </c>
      <c r="N3" s="1" t="str">
        <f>IF(VLOOKUP($K3,【新規】!$A$6:$T$157,13,FALSE)=0,"",VLOOKUP($K3,【新規】!$A$6:$T$157,13,FALSE))</f>
        <v/>
      </c>
      <c r="O3" s="1" t="str">
        <f>IFERROR(VLOOKUP($M3,$F$3:$G$31,2,FALSE),"")</f>
        <v/>
      </c>
      <c r="P3" s="1" t="str">
        <f>IF($N3&lt;=$O3,"TRUE","FALSE")</f>
        <v>TRUE</v>
      </c>
      <c r="Q3" s="1" t="str">
        <f t="shared" ref="Q3" si="0">IFERROR(VLOOKUP(M3,$A$38:$B$53,2,FALSE),"")</f>
        <v/>
      </c>
      <c r="S3" s="18" t="s">
        <v>50</v>
      </c>
      <c r="T3" s="13" t="s">
        <v>50</v>
      </c>
      <c r="U3" s="13" t="s">
        <v>50</v>
      </c>
      <c r="V3" s="14" t="s">
        <v>53</v>
      </c>
      <c r="W3" s="13" t="s">
        <v>50</v>
      </c>
      <c r="X3" s="14" t="s">
        <v>53</v>
      </c>
      <c r="Y3" s="13" t="s">
        <v>50</v>
      </c>
      <c r="Z3" s="14" t="s">
        <v>53</v>
      </c>
      <c r="AA3" s="14" t="s">
        <v>53</v>
      </c>
      <c r="AB3" s="14" t="s">
        <v>53</v>
      </c>
      <c r="AC3" s="14" t="s">
        <v>249</v>
      </c>
      <c r="AD3" s="14" t="s">
        <v>164</v>
      </c>
      <c r="AE3" s="14" t="s">
        <v>53</v>
      </c>
      <c r="AF3" s="14" t="s">
        <v>53</v>
      </c>
      <c r="AG3" s="13" t="s">
        <v>50</v>
      </c>
    </row>
    <row r="4" spans="1:33" x14ac:dyDescent="0.15">
      <c r="A4" s="4" t="s">
        <v>14</v>
      </c>
      <c r="B4" s="4" t="s">
        <v>160</v>
      </c>
      <c r="C4" s="4" t="s">
        <v>166</v>
      </c>
      <c r="D4" s="4" t="s">
        <v>26</v>
      </c>
      <c r="F4" s="4" t="s">
        <v>171</v>
      </c>
      <c r="G4" s="19">
        <v>3.9E-2</v>
      </c>
      <c r="H4" s="12" t="s">
        <v>41</v>
      </c>
      <c r="K4" s="1">
        <v>2</v>
      </c>
      <c r="L4" s="1" t="e">
        <f>VLOOKUP(【新規】!$C9,※編集不可※選択項目!$A$2:$B$17,2,FALSE)</f>
        <v>#N/A</v>
      </c>
      <c r="M4" s="1" t="e">
        <f>$L4&amp;" "&amp;IF(VLOOKUP($K4,【新規】!$A:$N,2,FALSE)=0,"",VLOOKUP($K4,【新規】!$A:$N,4,FALSE))</f>
        <v>#N/A</v>
      </c>
      <c r="N4" s="1" t="str">
        <f>IF(VLOOKUP($K4,【新規】!$A$6:$T$157,13,FALSE)=0,"",VLOOKUP($K4,【新規】!$A$6:$T$157,13,FALSE))</f>
        <v/>
      </c>
      <c r="O4" s="1" t="str">
        <f t="shared" ref="O4:O67" si="1">IFERROR(VLOOKUP($M4,$F$3:$G$31,2,FALSE),"")</f>
        <v/>
      </c>
      <c r="P4" s="1" t="str">
        <f t="shared" ref="P4:P67" si="2">IF($N4&lt;=$O4,"TRUE","FALSE")</f>
        <v>TRUE</v>
      </c>
      <c r="Q4" s="1" t="str">
        <f t="shared" ref="Q4:Q67" si="3">IFERROR(VLOOKUP(M4,$A$38:$B$53,2,FALSE),"")</f>
        <v/>
      </c>
      <c r="S4" s="4" t="s">
        <v>53</v>
      </c>
      <c r="T4" s="14" t="s">
        <v>53</v>
      </c>
      <c r="U4" s="14" t="s">
        <v>53</v>
      </c>
      <c r="V4" s="14"/>
      <c r="W4" s="14" t="s">
        <v>53</v>
      </c>
      <c r="X4" s="14"/>
      <c r="Y4" s="14" t="s">
        <v>53</v>
      </c>
      <c r="Z4" s="14"/>
      <c r="AA4" s="14"/>
      <c r="AB4" s="14"/>
      <c r="AC4" s="14" t="s">
        <v>248</v>
      </c>
      <c r="AD4" s="14" t="s">
        <v>53</v>
      </c>
      <c r="AE4" s="14"/>
      <c r="AF4" s="14"/>
      <c r="AG4" s="14" t="s">
        <v>53</v>
      </c>
    </row>
    <row r="5" spans="1:33" x14ac:dyDescent="0.15">
      <c r="A5" s="4" t="s">
        <v>15</v>
      </c>
      <c r="B5" s="4" t="s">
        <v>160</v>
      </c>
      <c r="C5" s="4" t="s">
        <v>167</v>
      </c>
      <c r="D5" s="4" t="s">
        <v>27</v>
      </c>
      <c r="F5" s="4" t="s">
        <v>173</v>
      </c>
      <c r="G5" s="19">
        <v>3.6999999999999998E-2</v>
      </c>
      <c r="H5" s="12"/>
      <c r="K5" s="1">
        <v>3</v>
      </c>
      <c r="L5" s="1" t="e">
        <f>VLOOKUP(【新規】!$C10,※編集不可※選択項目!$A$2:$B$17,2,FALSE)</f>
        <v>#N/A</v>
      </c>
      <c r="M5" s="1" t="e">
        <f>$L5&amp;" "&amp;IF(VLOOKUP($K5,【新規】!$A:$N,2,FALSE)=0,"",VLOOKUP($K5,【新規】!$A:$N,4,FALSE))</f>
        <v>#N/A</v>
      </c>
      <c r="N5" s="1" t="str">
        <f>IF(VLOOKUP($K5,【新規】!$A$6:$T$157,13,FALSE)=0,"",VLOOKUP($K5,【新規】!$A$6:$T$157,13,FALSE))</f>
        <v/>
      </c>
      <c r="O5" s="1" t="str">
        <f t="shared" si="1"/>
        <v/>
      </c>
      <c r="P5" s="1" t="str">
        <f t="shared" si="2"/>
        <v>TRUE</v>
      </c>
      <c r="Q5" s="1" t="str">
        <f t="shared" si="3"/>
        <v/>
      </c>
      <c r="AC5" s="14" t="s">
        <v>164</v>
      </c>
      <c r="AD5" s="14"/>
      <c r="AE5" s="14"/>
      <c r="AF5" s="14"/>
      <c r="AG5" s="14"/>
    </row>
    <row r="6" spans="1:33" x14ac:dyDescent="0.15">
      <c r="A6" s="4" t="s">
        <v>11</v>
      </c>
      <c r="B6" s="4" t="s">
        <v>65</v>
      </c>
      <c r="C6" s="4" t="s">
        <v>164</v>
      </c>
      <c r="F6" s="4" t="s">
        <v>175</v>
      </c>
      <c r="G6" s="19">
        <v>2.1999999999999999E-2</v>
      </c>
      <c r="H6" s="12" t="s">
        <v>41</v>
      </c>
      <c r="K6" s="1">
        <v>4</v>
      </c>
      <c r="L6" s="1" t="e">
        <f>VLOOKUP(【新規】!$C11,※編集不可※選択項目!$A$2:$B$17,2,FALSE)</f>
        <v>#N/A</v>
      </c>
      <c r="M6" s="1" t="e">
        <f>$L6&amp;" "&amp;IF(VLOOKUP($K6,【新規】!$A:$N,2,FALSE)=0,"",VLOOKUP($K6,【新規】!$A:$N,4,FALSE))</f>
        <v>#N/A</v>
      </c>
      <c r="N6" s="1" t="str">
        <f>IF(VLOOKUP($K6,【新規】!$A$6:$T$157,13,FALSE)=0,"",VLOOKUP($K6,【新規】!$A$6:$T$157,13,FALSE))</f>
        <v/>
      </c>
      <c r="O6" s="1" t="str">
        <f t="shared" si="1"/>
        <v/>
      </c>
      <c r="P6" s="1" t="str">
        <f t="shared" si="2"/>
        <v>TRUE</v>
      </c>
      <c r="Q6" s="1" t="str">
        <f>IFERROR(VLOOKUP(M6,$A$38:$B$53,2,FALSE),"")</f>
        <v/>
      </c>
      <c r="AC6" s="14" t="s">
        <v>56</v>
      </c>
      <c r="AD6" s="14"/>
      <c r="AE6" s="14"/>
      <c r="AF6" s="14"/>
      <c r="AG6" s="14"/>
    </row>
    <row r="7" spans="1:33" x14ac:dyDescent="0.15">
      <c r="A7" s="4" t="s">
        <v>16</v>
      </c>
      <c r="B7" s="4" t="s">
        <v>65</v>
      </c>
      <c r="C7" s="4" t="s">
        <v>1</v>
      </c>
      <c r="F7" s="4" t="s">
        <v>177</v>
      </c>
      <c r="G7" s="19">
        <v>2.1999999999999999E-2</v>
      </c>
      <c r="H7" s="12"/>
      <c r="K7" s="1">
        <v>5</v>
      </c>
      <c r="L7" s="1" t="e">
        <f>VLOOKUP(【新規】!$C12,※編集不可※選択項目!$A$2:$B$17,2,FALSE)</f>
        <v>#N/A</v>
      </c>
      <c r="M7" s="1" t="e">
        <f>$L7&amp;" "&amp;IF(VLOOKUP($K7,【新規】!$A:$N,2,FALSE)=0,"",VLOOKUP($K7,【新規】!$A:$N,4,FALSE))</f>
        <v>#N/A</v>
      </c>
      <c r="N7" s="1" t="str">
        <f>IF(VLOOKUP($K7,【新規】!$A$6:$T$157,13,FALSE)=0,"",VLOOKUP($K7,【新規】!$A$6:$T$157,13,FALSE))</f>
        <v/>
      </c>
      <c r="O7" s="1" t="str">
        <f t="shared" si="1"/>
        <v/>
      </c>
      <c r="P7" s="1" t="str">
        <f t="shared" si="2"/>
        <v>TRUE</v>
      </c>
      <c r="Q7" s="1" t="str">
        <f t="shared" si="3"/>
        <v/>
      </c>
      <c r="AC7" s="16"/>
      <c r="AD7" s="16"/>
      <c r="AE7" s="16"/>
      <c r="AF7" s="16"/>
      <c r="AG7" s="16"/>
    </row>
    <row r="8" spans="1:33" x14ac:dyDescent="0.15">
      <c r="A8" s="4" t="s">
        <v>17</v>
      </c>
      <c r="B8" s="4" t="s">
        <v>65</v>
      </c>
      <c r="F8" s="4" t="s">
        <v>179</v>
      </c>
      <c r="G8" s="19">
        <v>2.5999999999999999E-2</v>
      </c>
      <c r="H8" s="12"/>
      <c r="K8" s="1">
        <v>6</v>
      </c>
      <c r="L8" s="1" t="e">
        <f>VLOOKUP(【新規】!$C13,※編集不可※選択項目!$A$2:$B$17,2,FALSE)</f>
        <v>#N/A</v>
      </c>
      <c r="M8" s="1" t="e">
        <f>$L8&amp;" "&amp;IF(VLOOKUP($K8,【新規】!$A:$N,2,FALSE)=0,"",VLOOKUP($K8,【新規】!$A:$N,4,FALSE))</f>
        <v>#N/A</v>
      </c>
      <c r="N8" s="1" t="str">
        <f>IF(VLOOKUP($K8,【新規】!$A$6:$T$157,13,FALSE)=0,"",VLOOKUP($K8,【新規】!$A$6:$T$157,13,FALSE))</f>
        <v/>
      </c>
      <c r="O8" s="1" t="str">
        <f t="shared" si="1"/>
        <v/>
      </c>
      <c r="P8" s="1" t="str">
        <f t="shared" si="2"/>
        <v>TRUE</v>
      </c>
      <c r="Q8" s="1" t="str">
        <f t="shared" si="3"/>
        <v/>
      </c>
    </row>
    <row r="9" spans="1:33" x14ac:dyDescent="0.15">
      <c r="A9" s="4" t="s">
        <v>18</v>
      </c>
      <c r="B9" s="4" t="s">
        <v>161</v>
      </c>
      <c r="F9" s="4" t="s">
        <v>181</v>
      </c>
      <c r="G9" s="19">
        <v>5.1999999999999998E-2</v>
      </c>
      <c r="H9" s="12"/>
      <c r="K9" s="1">
        <v>7</v>
      </c>
      <c r="L9" s="1" t="e">
        <f>VLOOKUP(【新規】!$C14,※編集不可※選択項目!$A$2:$B$17,2,FALSE)</f>
        <v>#N/A</v>
      </c>
      <c r="M9" s="1" t="e">
        <f>$L9&amp;" "&amp;IF(VLOOKUP($K9,【新規】!$A:$N,2,FALSE)=0,"",VLOOKUP($K9,【新規】!$A:$N,4,FALSE))</f>
        <v>#N/A</v>
      </c>
      <c r="N9" s="1" t="str">
        <f>IF(VLOOKUP($K9,【新規】!$A$6:$T$157,13,FALSE)=0,"",VLOOKUP($K9,【新規】!$A$6:$T$157,13,FALSE))</f>
        <v/>
      </c>
      <c r="O9" s="1" t="str">
        <f t="shared" si="1"/>
        <v/>
      </c>
      <c r="P9" s="1" t="str">
        <f t="shared" si="2"/>
        <v>TRUE</v>
      </c>
      <c r="Q9" s="1" t="str">
        <f t="shared" si="3"/>
        <v/>
      </c>
    </row>
    <row r="10" spans="1:33" x14ac:dyDescent="0.15">
      <c r="A10" s="4" t="s">
        <v>10</v>
      </c>
      <c r="B10" s="4" t="s">
        <v>162</v>
      </c>
      <c r="F10" s="4" t="s">
        <v>183</v>
      </c>
      <c r="G10" s="19">
        <v>5.1999999999999998E-2</v>
      </c>
      <c r="H10" s="12"/>
      <c r="K10" s="1">
        <v>8</v>
      </c>
      <c r="L10" s="1" t="e">
        <f>VLOOKUP(【新規】!$C15,※編集不可※選択項目!$A$2:$B$17,2,FALSE)</f>
        <v>#N/A</v>
      </c>
      <c r="M10" s="1" t="e">
        <f>$L10&amp;" "&amp;IF(VLOOKUP($K10,【新規】!$A:$N,2,FALSE)=0,"",VLOOKUP($K10,【新規】!$A:$N,4,FALSE))</f>
        <v>#N/A</v>
      </c>
      <c r="N10" s="1" t="str">
        <f>IF(VLOOKUP($K10,【新規】!$A$6:$T$157,13,FALSE)=0,"",VLOOKUP($K10,【新規】!$A$6:$T$157,13,FALSE))</f>
        <v/>
      </c>
      <c r="O10" s="1" t="str">
        <f t="shared" si="1"/>
        <v/>
      </c>
      <c r="P10" s="1" t="str">
        <f t="shared" si="2"/>
        <v>TRUE</v>
      </c>
      <c r="Q10" s="1" t="str">
        <f t="shared" si="3"/>
        <v/>
      </c>
    </row>
    <row r="11" spans="1:33" x14ac:dyDescent="0.15">
      <c r="A11" s="4" t="s">
        <v>19</v>
      </c>
      <c r="B11" s="4" t="s">
        <v>161</v>
      </c>
      <c r="F11" s="4" t="s">
        <v>185</v>
      </c>
      <c r="G11" s="19">
        <v>5.1999999999999998E-2</v>
      </c>
      <c r="H11" s="12"/>
      <c r="K11" s="1">
        <v>9</v>
      </c>
      <c r="L11" s="1" t="e">
        <f>VLOOKUP(【新規】!$C16,※編集不可※選択項目!$A$2:$B$17,2,FALSE)</f>
        <v>#N/A</v>
      </c>
      <c r="M11" s="1" t="e">
        <f>$L11&amp;" "&amp;IF(VLOOKUP($K11,【新規】!$A:$N,2,FALSE)=0,"",VLOOKUP($K11,【新規】!$A:$N,4,FALSE))</f>
        <v>#N/A</v>
      </c>
      <c r="N11" s="1" t="str">
        <f>IF(VLOOKUP($K11,【新規】!$A$6:$T$157,13,FALSE)=0,"",VLOOKUP($K11,【新規】!$A$6:$T$157,13,FALSE))</f>
        <v/>
      </c>
      <c r="O11" s="1" t="str">
        <f t="shared" si="1"/>
        <v/>
      </c>
      <c r="P11" s="1" t="str">
        <f t="shared" si="2"/>
        <v>TRUE</v>
      </c>
      <c r="Q11" s="1" t="str">
        <f t="shared" si="3"/>
        <v/>
      </c>
    </row>
    <row r="12" spans="1:33" x14ac:dyDescent="0.15">
      <c r="A12" s="4" t="s">
        <v>20</v>
      </c>
      <c r="B12" s="4" t="s">
        <v>161</v>
      </c>
      <c r="F12" s="4" t="s">
        <v>187</v>
      </c>
      <c r="G12" s="19">
        <v>3.9E-2</v>
      </c>
      <c r="H12" s="12"/>
      <c r="K12" s="1">
        <v>10</v>
      </c>
      <c r="L12" s="1" t="e">
        <f>VLOOKUP(【新規】!$C17,※編集不可※選択項目!$A$2:$B$17,2,FALSE)</f>
        <v>#N/A</v>
      </c>
      <c r="M12" s="1" t="e">
        <f>$L12&amp;" "&amp;IF(VLOOKUP($K12,【新規】!$A:$N,2,FALSE)=0,"",VLOOKUP($K12,【新規】!$A:$N,4,FALSE))</f>
        <v>#N/A</v>
      </c>
      <c r="N12" s="1" t="str">
        <f>IF(VLOOKUP($K12,【新規】!$A$6:$T$157,13,FALSE)=0,"",VLOOKUP($K12,【新規】!$A$6:$T$157,13,FALSE))</f>
        <v/>
      </c>
      <c r="O12" s="1" t="str">
        <f t="shared" si="1"/>
        <v/>
      </c>
      <c r="P12" s="1" t="str">
        <f t="shared" si="2"/>
        <v>TRUE</v>
      </c>
      <c r="Q12" s="1" t="str">
        <f t="shared" si="3"/>
        <v/>
      </c>
    </row>
    <row r="13" spans="1:33" x14ac:dyDescent="0.15">
      <c r="A13" s="4" t="s">
        <v>21</v>
      </c>
      <c r="B13" s="4" t="s">
        <v>163</v>
      </c>
      <c r="F13" s="4" t="s">
        <v>189</v>
      </c>
      <c r="G13" s="19">
        <v>3.9E-2</v>
      </c>
      <c r="H13" s="12"/>
      <c r="K13" s="1">
        <v>11</v>
      </c>
      <c r="L13" s="1" t="e">
        <f>VLOOKUP(【新規】!$C18,※編集不可※選択項目!$A$2:$B$17,2,FALSE)</f>
        <v>#N/A</v>
      </c>
      <c r="M13" s="1" t="e">
        <f>$L13&amp;" "&amp;IF(VLOOKUP($K13,【新規】!$A:$N,2,FALSE)=0,"",VLOOKUP($K13,【新規】!$A:$N,4,FALSE))</f>
        <v>#N/A</v>
      </c>
      <c r="N13" s="1" t="str">
        <f>IF(VLOOKUP($K13,【新規】!$A$6:$T$157,13,FALSE)=0,"",VLOOKUP($K13,【新規】!$A$6:$T$157,13,FALSE))</f>
        <v/>
      </c>
      <c r="O13" s="1" t="str">
        <f t="shared" si="1"/>
        <v/>
      </c>
      <c r="P13" s="1" t="str">
        <f t="shared" si="2"/>
        <v>TRUE</v>
      </c>
      <c r="Q13" s="1" t="str">
        <f t="shared" si="3"/>
        <v/>
      </c>
    </row>
    <row r="14" spans="1:33" ht="16.5" customHeight="1" x14ac:dyDescent="0.15">
      <c r="A14" s="4" t="s">
        <v>22</v>
      </c>
      <c r="B14" s="4" t="s">
        <v>163</v>
      </c>
      <c r="K14" s="1">
        <v>12</v>
      </c>
      <c r="L14" s="1" t="e">
        <f>VLOOKUP(【新規】!$C19,※編集不可※選択項目!$A$2:$B$17,2,FALSE)</f>
        <v>#N/A</v>
      </c>
      <c r="M14" s="1" t="e">
        <f>$L14&amp;" "&amp;IF(VLOOKUP($K14,【新規】!$A:$N,2,FALSE)=0,"",VLOOKUP($K14,【新規】!$A:$N,4,FALSE))</f>
        <v>#N/A</v>
      </c>
      <c r="N14" s="1" t="str">
        <f>IF(VLOOKUP($K14,【新規】!$A$6:$T$157,13,FALSE)=0,"",VLOOKUP($K14,【新規】!$A$6:$T$157,13,FALSE))</f>
        <v/>
      </c>
      <c r="O14" s="1" t="str">
        <f t="shared" si="1"/>
        <v/>
      </c>
      <c r="P14" s="1" t="str">
        <f t="shared" si="2"/>
        <v>TRUE</v>
      </c>
      <c r="Q14" s="1" t="str">
        <f t="shared" si="3"/>
        <v/>
      </c>
    </row>
    <row r="15" spans="1:33" x14ac:dyDescent="0.15">
      <c r="A15" s="4" t="s">
        <v>23</v>
      </c>
      <c r="B15" s="4" t="s">
        <v>161</v>
      </c>
      <c r="K15" s="1">
        <v>13</v>
      </c>
      <c r="L15" s="1" t="e">
        <f>VLOOKUP(【新規】!$C20,※編集不可※選択項目!$A$2:$B$17,2,FALSE)</f>
        <v>#N/A</v>
      </c>
      <c r="M15" s="1" t="e">
        <f>$L15&amp;" "&amp;IF(VLOOKUP($K15,【新規】!$A:$N,2,FALSE)=0,"",VLOOKUP($K15,【新規】!$A:$N,4,FALSE))</f>
        <v>#N/A</v>
      </c>
      <c r="N15" s="1" t="str">
        <f>IF(VLOOKUP($K15,【新規】!$A$6:$T$157,13,FALSE)=0,"",VLOOKUP($K15,【新規】!$A$6:$T$157,13,FALSE))</f>
        <v/>
      </c>
      <c r="O15" s="1" t="str">
        <f t="shared" si="1"/>
        <v/>
      </c>
      <c r="P15" s="1" t="str">
        <f t="shared" si="2"/>
        <v>TRUE</v>
      </c>
      <c r="Q15" s="1" t="str">
        <f t="shared" si="3"/>
        <v/>
      </c>
    </row>
    <row r="16" spans="1:33" x14ac:dyDescent="0.15">
      <c r="A16" s="4" t="s">
        <v>24</v>
      </c>
      <c r="B16" s="4" t="s">
        <v>161</v>
      </c>
      <c r="K16" s="1">
        <v>14</v>
      </c>
      <c r="L16" s="1" t="e">
        <f>VLOOKUP(【新規】!$C21,※編集不可※選択項目!$A$2:$B$17,2,FALSE)</f>
        <v>#N/A</v>
      </c>
      <c r="M16" s="1" t="e">
        <f>$L16&amp;" "&amp;IF(VLOOKUP($K16,【新規】!$A:$N,2,FALSE)=0,"",VLOOKUP($K16,【新規】!$A:$N,4,FALSE))</f>
        <v>#N/A</v>
      </c>
      <c r="N16" s="1" t="str">
        <f>IF(VLOOKUP($K16,【新規】!$A$6:$T$157,13,FALSE)=0,"",VLOOKUP($K16,【新規】!$A$6:$T$157,13,FALSE))</f>
        <v/>
      </c>
      <c r="O16" s="1" t="str">
        <f t="shared" si="1"/>
        <v/>
      </c>
      <c r="P16" s="1" t="str">
        <f t="shared" si="2"/>
        <v>TRUE</v>
      </c>
      <c r="Q16" s="1" t="str">
        <f t="shared" si="3"/>
        <v/>
      </c>
    </row>
    <row r="17" spans="1:17" x14ac:dyDescent="0.15">
      <c r="A17" s="116" t="s">
        <v>159</v>
      </c>
      <c r="B17" s="4" t="s">
        <v>161</v>
      </c>
      <c r="F17" s="1" t="s">
        <v>54</v>
      </c>
      <c r="K17" s="1">
        <v>15</v>
      </c>
      <c r="L17" s="1" t="e">
        <f>VLOOKUP(【新規】!$C22,※編集不可※選択項目!$A$2:$B$17,2,FALSE)</f>
        <v>#N/A</v>
      </c>
      <c r="M17" s="1" t="e">
        <f>$L17&amp;" "&amp;IF(VLOOKUP($K17,【新規】!$A:$N,2,FALSE)=0,"",VLOOKUP($K17,【新規】!$A:$N,4,FALSE))</f>
        <v>#N/A</v>
      </c>
      <c r="N17" s="1" t="str">
        <f>IF(VLOOKUP($K17,【新規】!$A$6:$T$157,13,FALSE)=0,"",VLOOKUP($K17,【新規】!$A$6:$T$157,13,FALSE))</f>
        <v/>
      </c>
      <c r="O17" s="1" t="str">
        <f t="shared" si="1"/>
        <v/>
      </c>
      <c r="P17" s="1" t="str">
        <f t="shared" si="2"/>
        <v>TRUE</v>
      </c>
      <c r="Q17" s="1" t="str">
        <f t="shared" si="3"/>
        <v/>
      </c>
    </row>
    <row r="18" spans="1:17" x14ac:dyDescent="0.15">
      <c r="F18" s="1" t="s">
        <v>190</v>
      </c>
      <c r="K18" s="1">
        <v>16</v>
      </c>
      <c r="L18" s="1" t="e">
        <f>VLOOKUP(【新規】!$C23,※編集不可※選択項目!$A$2:$B$17,2,FALSE)</f>
        <v>#N/A</v>
      </c>
      <c r="M18" s="1" t="e">
        <f>$L18&amp;" "&amp;IF(VLOOKUP($K18,【新規】!$A:$N,2,FALSE)=0,"",VLOOKUP($K18,【新規】!$A:$N,4,FALSE))</f>
        <v>#N/A</v>
      </c>
      <c r="N18" s="1" t="str">
        <f>IF(VLOOKUP($K18,【新規】!$A$6:$T$157,13,FALSE)=0,"",VLOOKUP($K18,【新規】!$A$6:$T$157,13,FALSE))</f>
        <v/>
      </c>
      <c r="O18" s="1" t="str">
        <f>IFERROR(VLOOKUP($M18,$F$3:$G$31,2,FALSE),"")</f>
        <v/>
      </c>
      <c r="P18" s="1" t="str">
        <f t="shared" si="2"/>
        <v>TRUE</v>
      </c>
      <c r="Q18" s="1" t="str">
        <f>IFERROR(VLOOKUP(M18,$A$38:$B$53,2,FALSE),"")</f>
        <v/>
      </c>
    </row>
    <row r="19" spans="1:17" x14ac:dyDescent="0.15">
      <c r="F19" s="1" t="s">
        <v>191</v>
      </c>
      <c r="K19" s="1">
        <v>17</v>
      </c>
      <c r="L19" s="1" t="e">
        <f>VLOOKUP(【新規】!$C24,※編集不可※選択項目!$A$2:$B$17,2,FALSE)</f>
        <v>#N/A</v>
      </c>
      <c r="M19" s="1" t="e">
        <f>$L19&amp;" "&amp;IF(VLOOKUP($K19,【新規】!$A:$N,2,FALSE)=0,"",VLOOKUP($K19,【新規】!$A:$N,4,FALSE))</f>
        <v>#N/A</v>
      </c>
      <c r="N19" s="1" t="str">
        <f>IF(VLOOKUP($K19,【新規】!$A$6:$T$157,13,FALSE)=0,"",VLOOKUP($K19,【新規】!$A$6:$T$157,13,FALSE))</f>
        <v/>
      </c>
      <c r="O19" s="1" t="str">
        <f t="shared" si="1"/>
        <v/>
      </c>
      <c r="P19" s="1" t="str">
        <f t="shared" si="2"/>
        <v>TRUE</v>
      </c>
      <c r="Q19" s="1" t="str">
        <f t="shared" si="3"/>
        <v/>
      </c>
    </row>
    <row r="20" spans="1:17" x14ac:dyDescent="0.15">
      <c r="F20" s="1" t="s">
        <v>192</v>
      </c>
      <c r="K20" s="1">
        <v>18</v>
      </c>
      <c r="L20" s="1" t="e">
        <f>VLOOKUP(【新規】!$C25,※編集不可※選択項目!$A$2:$B$17,2,FALSE)</f>
        <v>#N/A</v>
      </c>
      <c r="M20" s="1" t="e">
        <f>$L20&amp;" "&amp;IF(VLOOKUP($K20,【新規】!$A:$N,2,FALSE)=0,"",VLOOKUP($K20,【新規】!$A:$N,4,FALSE))</f>
        <v>#N/A</v>
      </c>
      <c r="N20" s="1" t="str">
        <f>IF(VLOOKUP($K20,【新規】!$A$6:$T$157,13,FALSE)=0,"",VLOOKUP($K20,【新規】!$A$6:$T$157,13,FALSE))</f>
        <v/>
      </c>
      <c r="O20" s="1" t="str">
        <f>IFERROR(VLOOKUP($M20,$F$3:$G$31,2,FALSE),"")</f>
        <v/>
      </c>
      <c r="P20" s="1" t="str">
        <f>IF($N20&lt;=$O20,"TRUE","FALSE")</f>
        <v>TRUE</v>
      </c>
      <c r="Q20" s="1" t="str">
        <f t="shared" si="3"/>
        <v/>
      </c>
    </row>
    <row r="21" spans="1:17" x14ac:dyDescent="0.15">
      <c r="F21" s="1" t="s">
        <v>193</v>
      </c>
      <c r="K21" s="1">
        <v>19</v>
      </c>
      <c r="L21" s="1" t="e">
        <f>VLOOKUP(【新規】!$C26,※編集不可※選択項目!$A$2:$B$17,2,FALSE)</f>
        <v>#N/A</v>
      </c>
      <c r="M21" s="1" t="e">
        <f>$L21&amp;" "&amp;IF(VLOOKUP($K21,【新規】!$A:$N,2,FALSE)=0,"",VLOOKUP($K21,【新規】!$A:$N,4,FALSE))</f>
        <v>#N/A</v>
      </c>
      <c r="N21" s="1" t="str">
        <f>IF(VLOOKUP($K21,【新規】!$A$6:$T$157,13,FALSE)=0,"",VLOOKUP($K21,【新規】!$A$6:$T$157,13,FALSE))</f>
        <v/>
      </c>
      <c r="O21" s="1" t="str">
        <f t="shared" si="1"/>
        <v/>
      </c>
      <c r="P21" s="1" t="str">
        <f t="shared" si="2"/>
        <v>TRUE</v>
      </c>
      <c r="Q21" s="1" t="str">
        <f t="shared" si="3"/>
        <v/>
      </c>
    </row>
    <row r="22" spans="1:17" x14ac:dyDescent="0.15">
      <c r="F22" s="1" t="s">
        <v>194</v>
      </c>
      <c r="K22" s="1">
        <v>20</v>
      </c>
      <c r="L22" s="1" t="e">
        <f>VLOOKUP(【新規】!$C27,※編集不可※選択項目!$A$2:$B$17,2,FALSE)</f>
        <v>#N/A</v>
      </c>
      <c r="M22" s="1" t="e">
        <f>$L22&amp;" "&amp;IF(VLOOKUP($K22,【新規】!$A:$N,2,FALSE)=0,"",VLOOKUP($K22,【新規】!$A:$N,4,FALSE))</f>
        <v>#N/A</v>
      </c>
      <c r="N22" s="1" t="str">
        <f>IF(VLOOKUP($K22,【新規】!$A$6:$T$157,13,FALSE)=0,"",VLOOKUP($K22,【新規】!$A$6:$T$157,13,FALSE))</f>
        <v/>
      </c>
      <c r="O22" s="1" t="str">
        <f t="shared" si="1"/>
        <v/>
      </c>
      <c r="P22" s="1" t="str">
        <f t="shared" si="2"/>
        <v>TRUE</v>
      </c>
      <c r="Q22" s="1" t="str">
        <f t="shared" si="3"/>
        <v/>
      </c>
    </row>
    <row r="23" spans="1:17" x14ac:dyDescent="0.15">
      <c r="F23" s="1" t="s">
        <v>195</v>
      </c>
      <c r="K23" s="1">
        <v>21</v>
      </c>
      <c r="L23" s="1" t="e">
        <f>VLOOKUP(【新規】!$C28,※編集不可※選択項目!$A$2:$B$17,2,FALSE)</f>
        <v>#N/A</v>
      </c>
      <c r="M23" s="1" t="e">
        <f>$L23&amp;" "&amp;IF(VLOOKUP($K23,【新規】!$A:$N,2,FALSE)=0,"",VLOOKUP($K23,【新規】!$A:$N,4,FALSE))</f>
        <v>#N/A</v>
      </c>
      <c r="N23" s="1" t="str">
        <f>IF(VLOOKUP($K23,【新規】!$A$6:$T$157,13,FALSE)=0,"",VLOOKUP($K23,【新規】!$A$6:$T$157,13,FALSE))</f>
        <v/>
      </c>
      <c r="O23" s="1" t="str">
        <f t="shared" si="1"/>
        <v/>
      </c>
      <c r="P23" s="1" t="str">
        <f t="shared" si="2"/>
        <v>TRUE</v>
      </c>
      <c r="Q23" s="1" t="str">
        <f t="shared" si="3"/>
        <v/>
      </c>
    </row>
    <row r="24" spans="1:17" x14ac:dyDescent="0.15">
      <c r="F24" s="1" t="s">
        <v>196</v>
      </c>
      <c r="K24" s="1">
        <v>22</v>
      </c>
      <c r="L24" s="1" t="e">
        <f>VLOOKUP(【新規】!$C29,※編集不可※選択項目!$A$2:$B$17,2,FALSE)</f>
        <v>#N/A</v>
      </c>
      <c r="M24" s="1" t="e">
        <f>$L24&amp;" "&amp;IF(VLOOKUP($K24,【新規】!$A:$N,2,FALSE)=0,"",VLOOKUP($K24,【新規】!$A:$N,4,FALSE))</f>
        <v>#N/A</v>
      </c>
      <c r="N24" s="1" t="str">
        <f>IF(VLOOKUP($K24,【新規】!$A$6:$T$157,13,FALSE)=0,"",VLOOKUP($K24,【新規】!$A$6:$T$157,13,FALSE))</f>
        <v/>
      </c>
      <c r="O24" s="1" t="str">
        <f t="shared" si="1"/>
        <v/>
      </c>
      <c r="P24" s="1" t="str">
        <f t="shared" si="2"/>
        <v>TRUE</v>
      </c>
      <c r="Q24" s="1" t="str">
        <f t="shared" si="3"/>
        <v/>
      </c>
    </row>
    <row r="25" spans="1:17" x14ac:dyDescent="0.15">
      <c r="F25" s="1" t="s">
        <v>197</v>
      </c>
      <c r="K25" s="1">
        <v>23</v>
      </c>
      <c r="L25" s="1" t="e">
        <f>VLOOKUP(【新規】!$C30,※編集不可※選択項目!$A$2:$B$17,2,FALSE)</f>
        <v>#N/A</v>
      </c>
      <c r="M25" s="1" t="e">
        <f>$L25&amp;" "&amp;IF(VLOOKUP($K25,【新規】!$A:$N,2,FALSE)=0,"",VLOOKUP($K25,【新規】!$A:$N,4,FALSE))</f>
        <v>#N/A</v>
      </c>
      <c r="N25" s="1" t="str">
        <f>IF(VLOOKUP($K25,【新規】!$A$6:$T$157,13,FALSE)=0,"",VLOOKUP($K25,【新規】!$A$6:$T$157,13,FALSE))</f>
        <v/>
      </c>
      <c r="O25" s="1" t="str">
        <f t="shared" si="1"/>
        <v/>
      </c>
      <c r="P25" s="1" t="str">
        <f t="shared" si="2"/>
        <v>TRUE</v>
      </c>
      <c r="Q25" s="1" t="str">
        <f t="shared" si="3"/>
        <v/>
      </c>
    </row>
    <row r="26" spans="1:17" x14ac:dyDescent="0.15">
      <c r="F26" s="1" t="s">
        <v>198</v>
      </c>
      <c r="K26" s="1">
        <v>24</v>
      </c>
      <c r="L26" s="1" t="e">
        <f>VLOOKUP(【新規】!$C31,※編集不可※選択項目!$A$2:$B$17,2,FALSE)</f>
        <v>#N/A</v>
      </c>
      <c r="M26" s="1" t="e">
        <f>$L26&amp;" "&amp;IF(VLOOKUP($K26,【新規】!$A:$N,2,FALSE)=0,"",VLOOKUP($K26,【新規】!$A:$N,4,FALSE))</f>
        <v>#N/A</v>
      </c>
      <c r="N26" s="1" t="str">
        <f>IF(VLOOKUP($K26,【新規】!$A$6:$T$157,13,FALSE)=0,"",VLOOKUP($K26,【新規】!$A$6:$T$157,13,FALSE))</f>
        <v/>
      </c>
      <c r="O26" s="1" t="str">
        <f t="shared" si="1"/>
        <v/>
      </c>
      <c r="P26" s="1" t="str">
        <f t="shared" si="2"/>
        <v>TRUE</v>
      </c>
      <c r="Q26" s="1" t="str">
        <f t="shared" si="3"/>
        <v/>
      </c>
    </row>
    <row r="27" spans="1:17" x14ac:dyDescent="0.15">
      <c r="F27" s="1" t="s">
        <v>199</v>
      </c>
      <c r="K27" s="1">
        <v>25</v>
      </c>
      <c r="L27" s="1" t="e">
        <f>VLOOKUP(【新規】!$C32,※編集不可※選択項目!$A$2:$B$17,2,FALSE)</f>
        <v>#N/A</v>
      </c>
      <c r="M27" s="1" t="e">
        <f>$L27&amp;" "&amp;IF(VLOOKUP($K27,【新規】!$A:$N,2,FALSE)=0,"",VLOOKUP($K27,【新規】!$A:$N,4,FALSE))</f>
        <v>#N/A</v>
      </c>
      <c r="N27" s="1" t="str">
        <f>IF(VLOOKUP($K27,【新規】!$A$6:$T$157,13,FALSE)=0,"",VLOOKUP($K27,【新規】!$A$6:$T$157,13,FALSE))</f>
        <v/>
      </c>
      <c r="O27" s="1" t="str">
        <f t="shared" si="1"/>
        <v/>
      </c>
      <c r="P27" s="1" t="str">
        <f t="shared" si="2"/>
        <v>TRUE</v>
      </c>
      <c r="Q27" s="1" t="str">
        <f t="shared" si="3"/>
        <v/>
      </c>
    </row>
    <row r="28" spans="1:17" x14ac:dyDescent="0.15">
      <c r="F28" s="1" t="s">
        <v>200</v>
      </c>
      <c r="K28" s="1">
        <v>26</v>
      </c>
      <c r="L28" s="1" t="e">
        <f>VLOOKUP(【新規】!$C33,※編集不可※選択項目!$A$2:$B$17,2,FALSE)</f>
        <v>#N/A</v>
      </c>
      <c r="M28" s="1" t="e">
        <f>$L28&amp;" "&amp;IF(VLOOKUP($K28,【新規】!$A:$N,2,FALSE)=0,"",VLOOKUP($K28,【新規】!$A:$N,4,FALSE))</f>
        <v>#N/A</v>
      </c>
      <c r="N28" s="1" t="str">
        <f>IF(VLOOKUP($K28,【新規】!$A$6:$T$157,13,FALSE)=0,"",VLOOKUP($K28,【新規】!$A$6:$T$157,13,FALSE))</f>
        <v/>
      </c>
      <c r="O28" s="1" t="str">
        <f t="shared" si="1"/>
        <v/>
      </c>
      <c r="P28" s="1" t="str">
        <f t="shared" si="2"/>
        <v>TRUE</v>
      </c>
      <c r="Q28" s="1" t="str">
        <f t="shared" si="3"/>
        <v/>
      </c>
    </row>
    <row r="29" spans="1:17" x14ac:dyDescent="0.15">
      <c r="F29" s="1" t="s">
        <v>201</v>
      </c>
      <c r="K29" s="1">
        <v>27</v>
      </c>
      <c r="L29" s="1" t="e">
        <f>VLOOKUP(【新規】!$C34,※編集不可※選択項目!$A$2:$B$17,2,FALSE)</f>
        <v>#N/A</v>
      </c>
      <c r="M29" s="1" t="e">
        <f>$L29&amp;" "&amp;IF(VLOOKUP($K29,【新規】!$A:$N,2,FALSE)=0,"",VLOOKUP($K29,【新規】!$A:$N,4,FALSE))</f>
        <v>#N/A</v>
      </c>
      <c r="N29" s="1" t="str">
        <f>IF(VLOOKUP($K29,【新規】!$A$6:$T$157,13,FALSE)=0,"",VLOOKUP($K29,【新規】!$A$6:$T$157,13,FALSE))</f>
        <v/>
      </c>
      <c r="O29" s="1" t="str">
        <f t="shared" si="1"/>
        <v/>
      </c>
      <c r="P29" s="1" t="str">
        <f t="shared" si="2"/>
        <v>TRUE</v>
      </c>
      <c r="Q29" s="1" t="str">
        <f t="shared" si="3"/>
        <v/>
      </c>
    </row>
    <row r="30" spans="1:17" x14ac:dyDescent="0.15">
      <c r="F30" s="1" t="s">
        <v>202</v>
      </c>
      <c r="K30" s="1">
        <v>28</v>
      </c>
      <c r="L30" s="1" t="e">
        <f>VLOOKUP(【新規】!$C35,※編集不可※選択項目!$A$2:$B$17,2,FALSE)</f>
        <v>#N/A</v>
      </c>
      <c r="M30" s="1" t="e">
        <f>$L30&amp;" "&amp;IF(VLOOKUP($K30,【新規】!$A:$N,2,FALSE)=0,"",VLOOKUP($K30,【新規】!$A:$N,4,FALSE))</f>
        <v>#N/A</v>
      </c>
      <c r="N30" s="1" t="str">
        <f>IF(VLOOKUP($K30,【新規】!$A$6:$T$157,13,FALSE)=0,"",VLOOKUP($K30,【新規】!$A$6:$T$157,13,FALSE))</f>
        <v/>
      </c>
      <c r="O30" s="1" t="str">
        <f t="shared" si="1"/>
        <v/>
      </c>
      <c r="P30" s="1" t="str">
        <f t="shared" si="2"/>
        <v>TRUE</v>
      </c>
      <c r="Q30" s="1" t="str">
        <f t="shared" si="3"/>
        <v/>
      </c>
    </row>
    <row r="31" spans="1:17" x14ac:dyDescent="0.15">
      <c r="F31" s="1" t="s">
        <v>203</v>
      </c>
      <c r="K31" s="1">
        <v>29</v>
      </c>
      <c r="L31" s="1" t="e">
        <f>VLOOKUP(【新規】!$C36,※編集不可※選択項目!$A$2:$B$17,2,FALSE)</f>
        <v>#N/A</v>
      </c>
      <c r="M31" s="1" t="e">
        <f>$L31&amp;" "&amp;IF(VLOOKUP($K31,【新規】!$A:$N,2,FALSE)=0,"",VLOOKUP($K31,【新規】!$A:$N,4,FALSE))</f>
        <v>#N/A</v>
      </c>
      <c r="N31" s="1" t="str">
        <f>IF(VLOOKUP($K31,【新規】!$A$6:$T$157,13,FALSE)=0,"",VLOOKUP($K31,【新規】!$A$6:$T$157,13,FALSE))</f>
        <v/>
      </c>
      <c r="O31" s="1" t="str">
        <f t="shared" si="1"/>
        <v/>
      </c>
      <c r="P31" s="1" t="str">
        <f t="shared" si="2"/>
        <v>TRUE</v>
      </c>
      <c r="Q31" s="1" t="str">
        <f t="shared" si="3"/>
        <v/>
      </c>
    </row>
    <row r="32" spans="1:17" x14ac:dyDescent="0.15">
      <c r="K32" s="1">
        <v>30</v>
      </c>
      <c r="L32" s="1" t="e">
        <f>VLOOKUP(【新規】!$C37,※編集不可※選択項目!$A$2:$B$17,2,FALSE)</f>
        <v>#N/A</v>
      </c>
      <c r="M32" s="1" t="e">
        <f>$L32&amp;" "&amp;IF(VLOOKUP($K32,【新規】!$A:$N,2,FALSE)=0,"",VLOOKUP($K32,【新規】!$A:$N,4,FALSE))</f>
        <v>#N/A</v>
      </c>
      <c r="N32" s="1" t="str">
        <f>IF(VLOOKUP($K32,【新規】!$A$6:$T$157,13,FALSE)=0,"",VLOOKUP($K32,【新規】!$A$6:$T$157,13,FALSE))</f>
        <v/>
      </c>
      <c r="O32" s="1" t="str">
        <f t="shared" si="1"/>
        <v/>
      </c>
      <c r="P32" s="1" t="str">
        <f t="shared" si="2"/>
        <v>TRUE</v>
      </c>
      <c r="Q32" s="1" t="str">
        <f t="shared" si="3"/>
        <v/>
      </c>
    </row>
    <row r="33" spans="1:17" x14ac:dyDescent="0.15">
      <c r="K33" s="1">
        <v>31</v>
      </c>
      <c r="L33" s="1" t="e">
        <f>VLOOKUP(【新規】!$C38,※編集不可※選択項目!$A$2:$B$17,2,FALSE)</f>
        <v>#N/A</v>
      </c>
      <c r="M33" s="1" t="e">
        <f>$L33&amp;" "&amp;IF(VLOOKUP($K33,【新規】!$A:$N,2,FALSE)=0,"",VLOOKUP($K33,【新規】!$A:$N,4,FALSE))</f>
        <v>#N/A</v>
      </c>
      <c r="N33" s="1" t="str">
        <f>IF(VLOOKUP($K33,【新規】!$A$6:$T$157,13,FALSE)=0,"",VLOOKUP($K33,【新規】!$A$6:$T$157,13,FALSE))</f>
        <v/>
      </c>
      <c r="O33" s="1" t="str">
        <f t="shared" si="1"/>
        <v/>
      </c>
      <c r="P33" s="1" t="str">
        <f t="shared" si="2"/>
        <v>TRUE</v>
      </c>
      <c r="Q33" s="1" t="str">
        <f t="shared" si="3"/>
        <v/>
      </c>
    </row>
    <row r="34" spans="1:17" x14ac:dyDescent="0.15">
      <c r="K34" s="1">
        <v>32</v>
      </c>
      <c r="L34" s="1" t="e">
        <f>VLOOKUP(【新規】!$C39,※編集不可※選択項目!$A$2:$B$17,2,FALSE)</f>
        <v>#N/A</v>
      </c>
      <c r="M34" s="1" t="e">
        <f>$L34&amp;" "&amp;IF(VLOOKUP($K34,【新規】!$A:$N,2,FALSE)=0,"",VLOOKUP($K34,【新規】!$A:$N,4,FALSE))</f>
        <v>#N/A</v>
      </c>
      <c r="N34" s="1" t="str">
        <f>IF(VLOOKUP($K34,【新規】!$A$6:$T$157,13,FALSE)=0,"",VLOOKUP($K34,【新規】!$A$6:$T$157,13,FALSE))</f>
        <v/>
      </c>
      <c r="O34" s="1" t="str">
        <f t="shared" si="1"/>
        <v/>
      </c>
      <c r="P34" s="1" t="str">
        <f t="shared" si="2"/>
        <v>TRUE</v>
      </c>
      <c r="Q34" s="1" t="str">
        <f t="shared" si="3"/>
        <v/>
      </c>
    </row>
    <row r="35" spans="1:17" x14ac:dyDescent="0.15">
      <c r="K35" s="1">
        <v>33</v>
      </c>
      <c r="L35" s="1" t="e">
        <f>VLOOKUP(【新規】!$C40,※編集不可※選択項目!$A$2:$B$17,2,FALSE)</f>
        <v>#N/A</v>
      </c>
      <c r="M35" s="1" t="e">
        <f>$L35&amp;" "&amp;IF(VLOOKUP($K35,【新規】!$A:$N,2,FALSE)=0,"",VLOOKUP($K35,【新規】!$A:$N,4,FALSE))</f>
        <v>#N/A</v>
      </c>
      <c r="N35" s="1" t="str">
        <f>IF(VLOOKUP($K35,【新規】!$A$6:$T$157,13,FALSE)=0,"",VLOOKUP($K35,【新規】!$A$6:$T$157,13,FALSE))</f>
        <v/>
      </c>
      <c r="O35" s="1" t="str">
        <f t="shared" si="1"/>
        <v/>
      </c>
      <c r="P35" s="1" t="str">
        <f t="shared" si="2"/>
        <v>TRUE</v>
      </c>
      <c r="Q35" s="1" t="str">
        <f t="shared" si="3"/>
        <v/>
      </c>
    </row>
    <row r="36" spans="1:17" x14ac:dyDescent="0.15">
      <c r="K36" s="1">
        <v>34</v>
      </c>
      <c r="L36" s="1" t="e">
        <f>VLOOKUP(【新規】!$C41,※編集不可※選択項目!$A$2:$B$17,2,FALSE)</f>
        <v>#N/A</v>
      </c>
      <c r="M36" s="1" t="e">
        <f>$L36&amp;" "&amp;IF(VLOOKUP($K36,【新規】!$A:$N,2,FALSE)=0,"",VLOOKUP($K36,【新規】!$A:$N,4,FALSE))</f>
        <v>#N/A</v>
      </c>
      <c r="N36" s="1" t="str">
        <f>IF(VLOOKUP($K36,【新規】!$A$6:$T$157,13,FALSE)=0,"",VLOOKUP($K36,【新規】!$A$6:$T$157,13,FALSE))</f>
        <v/>
      </c>
      <c r="O36" s="1" t="str">
        <f t="shared" si="1"/>
        <v/>
      </c>
      <c r="P36" s="1" t="str">
        <f t="shared" si="2"/>
        <v>TRUE</v>
      </c>
      <c r="Q36" s="1" t="str">
        <f t="shared" si="3"/>
        <v/>
      </c>
    </row>
    <row r="37" spans="1:17" x14ac:dyDescent="0.15">
      <c r="A37" s="1" t="s">
        <v>95</v>
      </c>
      <c r="C37" s="1" t="s">
        <v>93</v>
      </c>
      <c r="K37" s="1">
        <v>35</v>
      </c>
      <c r="L37" s="1" t="e">
        <f>VLOOKUP(【新規】!$C42,※編集不可※選択項目!$A$2:$B$17,2,FALSE)</f>
        <v>#N/A</v>
      </c>
      <c r="M37" s="1" t="e">
        <f>$L37&amp;" "&amp;IF(VLOOKUP($K37,【新規】!$A:$N,2,FALSE)=0,"",VLOOKUP($K37,【新規】!$A:$N,4,FALSE))</f>
        <v>#N/A</v>
      </c>
      <c r="N37" s="1" t="str">
        <f>IF(VLOOKUP($K37,【新規】!$A$6:$T$157,13,FALSE)=0,"",VLOOKUP($K37,【新規】!$A$6:$T$157,13,FALSE))</f>
        <v/>
      </c>
      <c r="O37" s="1" t="str">
        <f t="shared" si="1"/>
        <v/>
      </c>
      <c r="P37" s="1" t="str">
        <f t="shared" si="2"/>
        <v>TRUE</v>
      </c>
      <c r="Q37" s="1" t="str">
        <f t="shared" si="3"/>
        <v/>
      </c>
    </row>
    <row r="38" spans="1:17" x14ac:dyDescent="0.15">
      <c r="A38" s="10" t="s">
        <v>90</v>
      </c>
      <c r="B38" s="10" t="s">
        <v>39</v>
      </c>
      <c r="C38" s="10" t="s">
        <v>91</v>
      </c>
      <c r="D38" s="10" t="s">
        <v>92</v>
      </c>
      <c r="K38" s="1">
        <v>36</v>
      </c>
      <c r="L38" s="1" t="e">
        <f>VLOOKUP(【新規】!$C43,※編集不可※選択項目!$A$2:$B$17,2,FALSE)</f>
        <v>#N/A</v>
      </c>
      <c r="M38" s="1" t="e">
        <f>$L38&amp;" "&amp;IF(VLOOKUP($K38,【新規】!$A:$N,2,FALSE)=0,"",VLOOKUP($K38,【新規】!$A:$N,4,FALSE))</f>
        <v>#N/A</v>
      </c>
      <c r="N38" s="1" t="str">
        <f>IF(VLOOKUP($K38,【新規】!$A$6:$T$157,13,FALSE)=0,"",VLOOKUP($K38,【新規】!$A$6:$T$157,13,FALSE))</f>
        <v/>
      </c>
      <c r="O38" s="1" t="str">
        <f t="shared" si="1"/>
        <v/>
      </c>
      <c r="P38" s="1" t="str">
        <f t="shared" si="2"/>
        <v>TRUE</v>
      </c>
      <c r="Q38" s="1" t="str">
        <f t="shared" si="3"/>
        <v/>
      </c>
    </row>
    <row r="39" spans="1:17" x14ac:dyDescent="0.15">
      <c r="A39" s="4" t="s">
        <v>168</v>
      </c>
      <c r="B39" s="4" t="s">
        <v>168</v>
      </c>
      <c r="C39" s="4">
        <v>2.4E-2</v>
      </c>
      <c r="D39" s="4">
        <v>2.8000000000000001E-2</v>
      </c>
      <c r="K39" s="1">
        <v>37</v>
      </c>
      <c r="L39" s="1" t="e">
        <f>VLOOKUP(【新規】!$C44,※編集不可※選択項目!$A$2:$B$17,2,FALSE)</f>
        <v>#N/A</v>
      </c>
      <c r="M39" s="1" t="e">
        <f>$L39&amp;" "&amp;IF(VLOOKUP($K39,【新規】!$A:$N,2,FALSE)=0,"",VLOOKUP($K39,【新規】!$A:$N,4,FALSE))</f>
        <v>#N/A</v>
      </c>
      <c r="N39" s="1" t="str">
        <f>IF(VLOOKUP($K39,【新規】!$A$6:$T$157,13,FALSE)=0,"",VLOOKUP($K39,【新規】!$A$6:$T$157,13,FALSE))</f>
        <v/>
      </c>
      <c r="O39" s="1" t="str">
        <f t="shared" si="1"/>
        <v/>
      </c>
      <c r="P39" s="1" t="str">
        <f t="shared" si="2"/>
        <v>TRUE</v>
      </c>
      <c r="Q39" s="1" t="str">
        <f t="shared" si="3"/>
        <v/>
      </c>
    </row>
    <row r="40" spans="1:17" x14ac:dyDescent="0.15">
      <c r="A40" s="4" t="s">
        <v>180</v>
      </c>
      <c r="B40" s="51" t="s">
        <v>250</v>
      </c>
      <c r="C40" s="51">
        <v>3.6999999999999998E-2</v>
      </c>
      <c r="D40" s="51">
        <v>5.1999999999999998E-2</v>
      </c>
      <c r="K40" s="1">
        <v>38</v>
      </c>
      <c r="L40" s="1" t="e">
        <f>VLOOKUP(【新規】!$C45,※編集不可※選択項目!$A$2:$B$17,2,FALSE)</f>
        <v>#N/A</v>
      </c>
      <c r="M40" s="1" t="e">
        <f>$L40&amp;" "&amp;IF(VLOOKUP($K40,【新規】!$A:$N,2,FALSE)=0,"",VLOOKUP($K40,【新規】!$A:$N,4,FALSE))</f>
        <v>#N/A</v>
      </c>
      <c r="N40" s="1" t="str">
        <f>IF(VLOOKUP($K40,【新規】!$A$6:$T$157,13,FALSE)=0,"",VLOOKUP($K40,【新規】!$A$6:$T$157,13,FALSE))</f>
        <v/>
      </c>
      <c r="O40" s="1" t="str">
        <f t="shared" si="1"/>
        <v/>
      </c>
      <c r="P40" s="1" t="str">
        <f t="shared" si="2"/>
        <v>TRUE</v>
      </c>
      <c r="Q40" s="1" t="str">
        <f t="shared" si="3"/>
        <v/>
      </c>
    </row>
    <row r="41" spans="1:17" x14ac:dyDescent="0.15">
      <c r="A41" s="4" t="s">
        <v>170</v>
      </c>
      <c r="B41" s="4" t="s">
        <v>170</v>
      </c>
      <c r="C41" s="4">
        <v>3.6999999999999998E-2</v>
      </c>
      <c r="D41" s="4">
        <v>3.9E-2</v>
      </c>
      <c r="K41" s="1">
        <v>39</v>
      </c>
      <c r="L41" s="1" t="e">
        <f>VLOOKUP(【新規】!$C46,※編集不可※選択項目!$A$2:$B$17,2,FALSE)</f>
        <v>#N/A</v>
      </c>
      <c r="M41" s="1" t="e">
        <f>$L41&amp;" "&amp;IF(VLOOKUP($K41,【新規】!$A:$N,2,FALSE)=0,"",VLOOKUP($K41,【新規】!$A:$N,4,FALSE))</f>
        <v>#N/A</v>
      </c>
      <c r="N41" s="1" t="str">
        <f>IF(VLOOKUP($K41,【新規】!$A$6:$T$157,13,FALSE)=0,"",VLOOKUP($K41,【新規】!$A$6:$T$157,13,FALSE))</f>
        <v/>
      </c>
      <c r="O41" s="1" t="str">
        <f t="shared" si="1"/>
        <v/>
      </c>
      <c r="P41" s="1" t="str">
        <f t="shared" si="2"/>
        <v>TRUE</v>
      </c>
      <c r="Q41" s="1" t="str">
        <f t="shared" si="3"/>
        <v/>
      </c>
    </row>
    <row r="42" spans="1:17" x14ac:dyDescent="0.15">
      <c r="A42" s="4" t="s">
        <v>172</v>
      </c>
      <c r="B42" s="4" t="s">
        <v>172</v>
      </c>
      <c r="C42" s="4">
        <v>3.5000000000000003E-2</v>
      </c>
      <c r="D42" s="4">
        <v>3.6999999999999998E-2</v>
      </c>
      <c r="K42" s="1">
        <v>40</v>
      </c>
      <c r="L42" s="1" t="e">
        <f>VLOOKUP(【新規】!$C47,※編集不可※選択項目!$A$2:$B$17,2,FALSE)</f>
        <v>#N/A</v>
      </c>
      <c r="M42" s="1" t="e">
        <f>$L42&amp;" "&amp;IF(VLOOKUP($K42,【新規】!$A:$N,2,FALSE)=0,"",VLOOKUP($K42,【新規】!$A:$N,4,FALSE))</f>
        <v>#N/A</v>
      </c>
      <c r="N42" s="1" t="str">
        <f>IF(VLOOKUP($K42,【新規】!$A$6:$T$157,13,FALSE)=0,"",VLOOKUP($K42,【新規】!$A$6:$T$157,13,FALSE))</f>
        <v/>
      </c>
      <c r="O42" s="1" t="str">
        <f t="shared" si="1"/>
        <v/>
      </c>
      <c r="P42" s="1" t="str">
        <f t="shared" si="2"/>
        <v>TRUE</v>
      </c>
      <c r="Q42" s="1" t="str">
        <f t="shared" si="3"/>
        <v/>
      </c>
    </row>
    <row r="43" spans="1:17" x14ac:dyDescent="0.15">
      <c r="A43" s="4" t="s">
        <v>182</v>
      </c>
      <c r="B43" s="51" t="s">
        <v>182</v>
      </c>
      <c r="C43" s="51">
        <v>3.5000000000000003E-2</v>
      </c>
      <c r="D43" s="51">
        <v>5.1999999999999998E-2</v>
      </c>
      <c r="K43" s="1">
        <v>41</v>
      </c>
      <c r="L43" s="1" t="e">
        <f>VLOOKUP(【新規】!$C48,※編集不可※選択項目!$A$2:$B$17,2,FALSE)</f>
        <v>#N/A</v>
      </c>
      <c r="M43" s="1" t="e">
        <f>$L43&amp;" "&amp;IF(VLOOKUP($K43,【新規】!$A:$N,2,FALSE)=0,"",VLOOKUP($K43,【新規】!$A:$N,4,FALSE))</f>
        <v>#N/A</v>
      </c>
      <c r="N43" s="1" t="str">
        <f>IF(VLOOKUP($K43,【新規】!$A$6:$T$157,13,FALSE)=0,"",VLOOKUP($K43,【新規】!$A$6:$T$157,13,FALSE))</f>
        <v/>
      </c>
      <c r="O43" s="1" t="str">
        <f t="shared" si="1"/>
        <v/>
      </c>
      <c r="P43" s="1" t="str">
        <f t="shared" si="2"/>
        <v>TRUE</v>
      </c>
      <c r="Q43" s="1" t="str">
        <f t="shared" si="3"/>
        <v/>
      </c>
    </row>
    <row r="44" spans="1:17" x14ac:dyDescent="0.15">
      <c r="A44" s="4" t="s">
        <v>186</v>
      </c>
      <c r="B44" s="4" t="s">
        <v>188</v>
      </c>
      <c r="C44" s="4">
        <v>2.8000000000000001E-2</v>
      </c>
      <c r="D44" s="4">
        <v>3.9E-2</v>
      </c>
      <c r="K44" s="1">
        <v>42</v>
      </c>
      <c r="L44" s="1" t="e">
        <f>VLOOKUP(【新規】!$C49,※編集不可※選択項目!$A$2:$B$17,2,FALSE)</f>
        <v>#N/A</v>
      </c>
      <c r="M44" s="1" t="e">
        <f>$L44&amp;" "&amp;IF(VLOOKUP($K44,【新規】!$A:$N,2,FALSE)=0,"",VLOOKUP($K44,【新規】!$A:$N,4,FALSE))</f>
        <v>#N/A</v>
      </c>
      <c r="N44" s="1" t="str">
        <f>IF(VLOOKUP($K44,【新規】!$A$6:$T$157,13,FALSE)=0,"",VLOOKUP($K44,【新規】!$A$6:$T$157,13,FALSE))</f>
        <v/>
      </c>
      <c r="O44" s="1" t="str">
        <f t="shared" si="1"/>
        <v/>
      </c>
      <c r="P44" s="1" t="str">
        <f t="shared" si="2"/>
        <v>TRUE</v>
      </c>
      <c r="Q44" s="1" t="str">
        <f t="shared" si="3"/>
        <v/>
      </c>
    </row>
    <row r="45" spans="1:17" x14ac:dyDescent="0.15">
      <c r="A45" s="4" t="s">
        <v>174</v>
      </c>
      <c r="B45" s="4" t="s">
        <v>174</v>
      </c>
      <c r="C45" s="4">
        <v>0.02</v>
      </c>
      <c r="D45" s="4">
        <v>2.1999999999999999E-2</v>
      </c>
      <c r="K45" s="1">
        <v>43</v>
      </c>
      <c r="L45" s="1" t="e">
        <f>VLOOKUP(【新規】!$C50,※編集不可※選択項目!$A$2:$B$17,2,FALSE)</f>
        <v>#N/A</v>
      </c>
      <c r="M45" s="1" t="e">
        <f>$L45&amp;" "&amp;IF(VLOOKUP($K45,【新規】!$A:$N,2,FALSE)=0,"",VLOOKUP($K45,【新規】!$A:$N,4,FALSE))</f>
        <v>#N/A</v>
      </c>
      <c r="N45" s="1" t="str">
        <f>IF(VLOOKUP($K45,【新規】!$A$6:$T$157,13,FALSE)=0,"",VLOOKUP($K45,【新規】!$A$6:$T$157,13,FALSE))</f>
        <v/>
      </c>
      <c r="O45" s="1" t="str">
        <f t="shared" si="1"/>
        <v/>
      </c>
      <c r="P45" s="1" t="str">
        <f t="shared" si="2"/>
        <v>TRUE</v>
      </c>
      <c r="Q45" s="1" t="str">
        <f t="shared" si="3"/>
        <v/>
      </c>
    </row>
    <row r="46" spans="1:17" x14ac:dyDescent="0.15">
      <c r="A46" s="4" t="s">
        <v>176</v>
      </c>
      <c r="B46" s="4" t="s">
        <v>176</v>
      </c>
      <c r="C46" s="4">
        <v>0.02</v>
      </c>
      <c r="D46" s="4">
        <v>2.1999999999999999E-2</v>
      </c>
      <c r="K46" s="1">
        <v>44</v>
      </c>
      <c r="L46" s="1" t="e">
        <f>VLOOKUP(【新規】!$C51,※編集不可※選択項目!$A$2:$B$17,2,FALSE)</f>
        <v>#N/A</v>
      </c>
      <c r="M46" s="1" t="e">
        <f>$L46&amp;" "&amp;IF(VLOOKUP($K46,【新規】!$A:$N,2,FALSE)=0,"",VLOOKUP($K46,【新規】!$A:$N,4,FALSE))</f>
        <v>#N/A</v>
      </c>
      <c r="N46" s="1" t="str">
        <f>IF(VLOOKUP($K46,【新規】!$A$6:$T$157,13,FALSE)=0,"",VLOOKUP($K46,【新規】!$A$6:$T$157,13,FALSE))</f>
        <v/>
      </c>
      <c r="O46" s="1" t="str">
        <f t="shared" si="1"/>
        <v/>
      </c>
      <c r="P46" s="1" t="str">
        <f t="shared" si="2"/>
        <v>TRUE</v>
      </c>
      <c r="Q46" s="1" t="str">
        <f t="shared" si="3"/>
        <v/>
      </c>
    </row>
    <row r="47" spans="1:17" x14ac:dyDescent="0.15">
      <c r="A47" s="4" t="s">
        <v>178</v>
      </c>
      <c r="B47" s="4" t="s">
        <v>179</v>
      </c>
      <c r="C47" s="4">
        <v>2.4E-2</v>
      </c>
      <c r="D47" s="4">
        <v>2.5999999999999999E-2</v>
      </c>
      <c r="K47" s="1">
        <v>45</v>
      </c>
      <c r="L47" s="1" t="e">
        <f>VLOOKUP(【新規】!$C52,※編集不可※選択項目!$A$2:$B$17,2,FALSE)</f>
        <v>#N/A</v>
      </c>
      <c r="M47" s="1" t="e">
        <f>$L47&amp;" "&amp;IF(VLOOKUP($K47,【新規】!$A:$N,2,FALSE)=0,"",VLOOKUP($K47,【新規】!$A:$N,4,FALSE))</f>
        <v>#N/A</v>
      </c>
      <c r="N47" s="1" t="str">
        <f>IF(VLOOKUP($K47,【新規】!$A$6:$T$157,13,FALSE)=0,"",VLOOKUP($K47,【新規】!$A$6:$T$157,13,FALSE))</f>
        <v/>
      </c>
      <c r="O47" s="1" t="str">
        <f t="shared" si="1"/>
        <v/>
      </c>
      <c r="P47" s="1" t="str">
        <f t="shared" si="2"/>
        <v>TRUE</v>
      </c>
      <c r="Q47" s="1" t="str">
        <f t="shared" si="3"/>
        <v/>
      </c>
    </row>
    <row r="48" spans="1:17" x14ac:dyDescent="0.15">
      <c r="A48" s="4" t="s">
        <v>188</v>
      </c>
      <c r="B48" s="4" t="s">
        <v>188</v>
      </c>
      <c r="C48" s="4">
        <v>2.8000000000000001E-2</v>
      </c>
      <c r="D48" s="4">
        <v>3.9E-2</v>
      </c>
      <c r="K48" s="1">
        <v>46</v>
      </c>
      <c r="L48" s="1" t="e">
        <f>VLOOKUP(【新規】!$C53,※編集不可※選択項目!$A$2:$B$17,2,FALSE)</f>
        <v>#N/A</v>
      </c>
      <c r="M48" s="1" t="e">
        <f>$L48&amp;" "&amp;IF(VLOOKUP($K48,【新規】!$A:$N,2,FALSE)=0,"",VLOOKUP($K48,【新規】!$A:$N,4,FALSE))</f>
        <v>#N/A</v>
      </c>
      <c r="N48" s="1" t="str">
        <f>IF(VLOOKUP($K48,【新規】!$A$6:$T$157,13,FALSE)=0,"",VLOOKUP($K48,【新規】!$A$6:$T$157,13,FALSE))</f>
        <v/>
      </c>
      <c r="O48" s="1" t="str">
        <f t="shared" si="1"/>
        <v/>
      </c>
      <c r="P48" s="1" t="str">
        <f t="shared" si="2"/>
        <v>TRUE</v>
      </c>
      <c r="Q48" s="1" t="str">
        <f t="shared" si="3"/>
        <v/>
      </c>
    </row>
    <row r="49" spans="1:17" x14ac:dyDescent="0.15">
      <c r="A49" s="4" t="s">
        <v>184</v>
      </c>
      <c r="B49" s="51" t="s">
        <v>184</v>
      </c>
      <c r="C49" s="51">
        <v>5.1999999999999998E-2</v>
      </c>
      <c r="D49" s="51">
        <v>5.1999999999999998E-2</v>
      </c>
      <c r="K49" s="1">
        <v>47</v>
      </c>
      <c r="L49" s="1" t="e">
        <f>VLOOKUP(【新規】!$C54,※編集不可※選択項目!$A$2:$B$17,2,FALSE)</f>
        <v>#N/A</v>
      </c>
      <c r="M49" s="1" t="e">
        <f>$L49&amp;" "&amp;IF(VLOOKUP($K49,【新規】!$A:$N,2,FALSE)=0,"",VLOOKUP($K49,【新規】!$A:$N,4,FALSE))</f>
        <v>#N/A</v>
      </c>
      <c r="N49" s="1" t="str">
        <f>IF(VLOOKUP($K49,【新規】!$A$6:$T$157,13,FALSE)=0,"",VLOOKUP($K49,【新規】!$A$6:$T$157,13,FALSE))</f>
        <v/>
      </c>
      <c r="O49" s="1" t="str">
        <f t="shared" si="1"/>
        <v/>
      </c>
      <c r="P49" s="1" t="str">
        <f t="shared" si="2"/>
        <v>TRUE</v>
      </c>
      <c r="Q49" s="1" t="str">
        <f t="shared" si="3"/>
        <v/>
      </c>
    </row>
    <row r="50" spans="1:17" x14ac:dyDescent="0.15">
      <c r="A50" s="4"/>
      <c r="B50" s="4"/>
      <c r="C50" s="4"/>
      <c r="D50" s="4"/>
      <c r="K50" s="1">
        <v>48</v>
      </c>
      <c r="L50" s="1" t="e">
        <f>VLOOKUP(【新規】!$C55,※編集不可※選択項目!$A$2:$B$17,2,FALSE)</f>
        <v>#N/A</v>
      </c>
      <c r="M50" s="1" t="e">
        <f>$L50&amp;" "&amp;IF(VLOOKUP($K50,【新規】!$A:$N,2,FALSE)=0,"",VLOOKUP($K50,【新規】!$A:$N,4,FALSE))</f>
        <v>#N/A</v>
      </c>
      <c r="N50" s="1" t="str">
        <f>IF(VLOOKUP($K50,【新規】!$A$6:$T$157,13,FALSE)=0,"",VLOOKUP($K50,【新規】!$A$6:$T$157,13,FALSE))</f>
        <v/>
      </c>
      <c r="O50" s="1" t="str">
        <f t="shared" si="1"/>
        <v/>
      </c>
      <c r="P50" s="1" t="str">
        <f t="shared" si="2"/>
        <v>TRUE</v>
      </c>
      <c r="Q50" s="1" t="str">
        <f t="shared" si="3"/>
        <v/>
      </c>
    </row>
    <row r="51" spans="1:17" x14ac:dyDescent="0.15">
      <c r="A51" s="4"/>
      <c r="B51" s="4"/>
      <c r="C51" s="4"/>
      <c r="D51" s="4"/>
      <c r="K51" s="1">
        <v>49</v>
      </c>
      <c r="L51" s="1" t="e">
        <f>VLOOKUP(【新規】!$C56,※編集不可※選択項目!$A$2:$B$17,2,FALSE)</f>
        <v>#N/A</v>
      </c>
      <c r="M51" s="1" t="e">
        <f>$L51&amp;" "&amp;IF(VLOOKUP($K51,【新規】!$A:$N,2,FALSE)=0,"",VLOOKUP($K51,【新規】!$A:$N,4,FALSE))</f>
        <v>#N/A</v>
      </c>
      <c r="N51" s="1" t="str">
        <f>IF(VLOOKUP($K51,【新規】!$A$6:$T$157,13,FALSE)=0,"",VLOOKUP($K51,【新規】!$A$6:$T$157,13,FALSE))</f>
        <v/>
      </c>
      <c r="O51" s="1" t="str">
        <f t="shared" si="1"/>
        <v/>
      </c>
      <c r="P51" s="1" t="str">
        <f t="shared" si="2"/>
        <v>TRUE</v>
      </c>
      <c r="Q51" s="1" t="str">
        <f t="shared" si="3"/>
        <v/>
      </c>
    </row>
    <row r="52" spans="1:17" x14ac:dyDescent="0.15">
      <c r="A52" s="4"/>
      <c r="B52" s="4"/>
      <c r="C52" s="4"/>
      <c r="D52" s="4"/>
      <c r="K52" s="1">
        <v>50</v>
      </c>
      <c r="L52" s="1" t="e">
        <f>VLOOKUP(【新規】!$C57,※編集不可※選択項目!$A$2:$B$17,2,FALSE)</f>
        <v>#N/A</v>
      </c>
      <c r="M52" s="1" t="e">
        <f>$L52&amp;" "&amp;IF(VLOOKUP($K52,【新規】!$A:$N,2,FALSE)=0,"",VLOOKUP($K52,【新規】!$A:$N,4,FALSE))</f>
        <v>#N/A</v>
      </c>
      <c r="N52" s="1" t="str">
        <f>IF(VLOOKUP($K52,【新規】!$A$6:$T$157,13,FALSE)=0,"",VLOOKUP($K52,【新規】!$A$6:$T$157,13,FALSE))</f>
        <v/>
      </c>
      <c r="O52" s="1" t="str">
        <f t="shared" si="1"/>
        <v/>
      </c>
      <c r="P52" s="1" t="str">
        <f t="shared" si="2"/>
        <v>TRUE</v>
      </c>
      <c r="Q52" s="1" t="str">
        <f t="shared" si="3"/>
        <v/>
      </c>
    </row>
    <row r="53" spans="1:17" x14ac:dyDescent="0.15">
      <c r="A53" s="4"/>
      <c r="B53" s="4"/>
      <c r="C53" s="4"/>
      <c r="D53" s="4"/>
      <c r="K53" s="1">
        <v>51</v>
      </c>
      <c r="L53" s="1" t="e">
        <f>VLOOKUP(【新規】!$C58,※編集不可※選択項目!$A$2:$B$17,2,FALSE)</f>
        <v>#N/A</v>
      </c>
      <c r="M53" s="1" t="e">
        <f>$L53&amp;" "&amp;IF(VLOOKUP($K53,【新規】!$A:$N,2,FALSE)=0,"",VLOOKUP($K53,【新規】!$A:$N,4,FALSE))</f>
        <v>#N/A</v>
      </c>
      <c r="N53" s="1" t="str">
        <f>IF(VLOOKUP($K53,【新規】!$A$6:$T$157,13,FALSE)=0,"",VLOOKUP($K53,【新規】!$A$6:$T$157,13,FALSE))</f>
        <v/>
      </c>
      <c r="O53" s="1" t="str">
        <f t="shared" si="1"/>
        <v/>
      </c>
      <c r="P53" s="1" t="str">
        <f t="shared" si="2"/>
        <v>TRUE</v>
      </c>
      <c r="Q53" s="1" t="str">
        <f t="shared" si="3"/>
        <v/>
      </c>
    </row>
    <row r="54" spans="1:17" x14ac:dyDescent="0.15">
      <c r="K54" s="1">
        <v>52</v>
      </c>
      <c r="L54" s="1" t="e">
        <f>VLOOKUP(【新規】!$C59,※編集不可※選択項目!$A$2:$B$17,2,FALSE)</f>
        <v>#N/A</v>
      </c>
      <c r="M54" s="1" t="e">
        <f>$L54&amp;" "&amp;IF(VLOOKUP($K54,【新規】!$A:$N,2,FALSE)=0,"",VLOOKUP($K54,【新規】!$A:$N,4,FALSE))</f>
        <v>#N/A</v>
      </c>
      <c r="N54" s="1" t="str">
        <f>IF(VLOOKUP($K54,【新規】!$A$6:$T$157,13,FALSE)=0,"",VLOOKUP($K54,【新規】!$A$6:$T$157,13,FALSE))</f>
        <v/>
      </c>
      <c r="O54" s="1" t="str">
        <f t="shared" si="1"/>
        <v/>
      </c>
      <c r="P54" s="1" t="str">
        <f t="shared" si="2"/>
        <v>TRUE</v>
      </c>
      <c r="Q54" s="1" t="str">
        <f t="shared" si="3"/>
        <v/>
      </c>
    </row>
    <row r="55" spans="1:17" x14ac:dyDescent="0.15">
      <c r="K55" s="1">
        <v>53</v>
      </c>
      <c r="L55" s="1" t="e">
        <f>VLOOKUP(【新規】!$C60,※編集不可※選択項目!$A$2:$B$17,2,FALSE)</f>
        <v>#N/A</v>
      </c>
      <c r="M55" s="1" t="e">
        <f>$L55&amp;" "&amp;IF(VLOOKUP($K55,【新規】!$A:$N,2,FALSE)=0,"",VLOOKUP($K55,【新規】!$A:$N,4,FALSE))</f>
        <v>#N/A</v>
      </c>
      <c r="N55" s="1" t="str">
        <f>IF(VLOOKUP($K55,【新規】!$A$6:$T$157,13,FALSE)=0,"",VLOOKUP($K55,【新規】!$A$6:$T$157,13,FALSE))</f>
        <v/>
      </c>
      <c r="O55" s="1" t="str">
        <f t="shared" si="1"/>
        <v/>
      </c>
      <c r="P55" s="1" t="str">
        <f t="shared" si="2"/>
        <v>TRUE</v>
      </c>
      <c r="Q55" s="1" t="str">
        <f t="shared" si="3"/>
        <v/>
      </c>
    </row>
    <row r="56" spans="1:17" x14ac:dyDescent="0.15">
      <c r="A56" s="1" t="s">
        <v>96</v>
      </c>
      <c r="B56" s="1" t="s">
        <v>94</v>
      </c>
      <c r="K56" s="1">
        <v>54</v>
      </c>
      <c r="L56" s="1" t="e">
        <f>VLOOKUP(【新規】!$C61,※編集不可※選択項目!$A$2:$B$17,2,FALSE)</f>
        <v>#N/A</v>
      </c>
      <c r="M56" s="1" t="e">
        <f>$L56&amp;" "&amp;IF(VLOOKUP($K56,【新規】!$A:$N,2,FALSE)=0,"",VLOOKUP($K56,【新規】!$A:$N,4,FALSE))</f>
        <v>#N/A</v>
      </c>
      <c r="N56" s="1" t="str">
        <f>IF(VLOOKUP($K56,【新規】!$A$6:$T$157,13,FALSE)=0,"",VLOOKUP($K56,【新規】!$A$6:$T$157,13,FALSE))</f>
        <v/>
      </c>
      <c r="O56" s="1" t="str">
        <f t="shared" si="1"/>
        <v/>
      </c>
      <c r="P56" s="1" t="str">
        <f t="shared" si="2"/>
        <v>TRUE</v>
      </c>
      <c r="Q56" s="1" t="str">
        <f t="shared" si="3"/>
        <v/>
      </c>
    </row>
    <row r="57" spans="1:17" x14ac:dyDescent="0.15">
      <c r="A57" s="10" t="s">
        <v>97</v>
      </c>
      <c r="B57" s="10" t="s">
        <v>98</v>
      </c>
      <c r="C57" s="10" t="s">
        <v>99</v>
      </c>
      <c r="K57" s="1">
        <v>55</v>
      </c>
      <c r="L57" s="1" t="e">
        <f>VLOOKUP(【新規】!$C62,※編集不可※選択項目!$A$2:$B$17,2,FALSE)</f>
        <v>#N/A</v>
      </c>
      <c r="M57" s="1" t="e">
        <f>$L57&amp;" "&amp;IF(VLOOKUP($K57,【新規】!$A:$N,2,FALSE)=0,"",VLOOKUP($K57,【新規】!$A:$N,4,FALSE))</f>
        <v>#N/A</v>
      </c>
      <c r="N57" s="1" t="str">
        <f>IF(VLOOKUP($K57,【新規】!$A$6:$T$157,13,FALSE)=0,"",VLOOKUP($K57,【新規】!$A$6:$T$157,13,FALSE))</f>
        <v/>
      </c>
      <c r="O57" s="1" t="str">
        <f t="shared" si="1"/>
        <v/>
      </c>
      <c r="P57" s="1" t="str">
        <f t="shared" si="2"/>
        <v>TRUE</v>
      </c>
      <c r="Q57" s="1" t="str">
        <f t="shared" si="3"/>
        <v/>
      </c>
    </row>
    <row r="58" spans="1:17" x14ac:dyDescent="0.15">
      <c r="A58" s="4" t="s">
        <v>205</v>
      </c>
      <c r="B58" s="4">
        <v>50</v>
      </c>
      <c r="C58" s="4">
        <v>50</v>
      </c>
      <c r="K58" s="1">
        <v>56</v>
      </c>
      <c r="L58" s="1" t="e">
        <f>VLOOKUP(【新規】!$C63,※編集不可※選択項目!$A$2:$B$17,2,FALSE)</f>
        <v>#N/A</v>
      </c>
      <c r="M58" s="1" t="e">
        <f>$L58&amp;" "&amp;IF(VLOOKUP($K58,【新規】!$A:$N,2,FALSE)=0,"",VLOOKUP($K58,【新規】!$A:$N,4,FALSE))</f>
        <v>#N/A</v>
      </c>
      <c r="N58" s="1" t="str">
        <f>IF(VLOOKUP($K58,【新規】!$A$6:$T$157,13,FALSE)=0,"",VLOOKUP($K58,【新規】!$A$6:$T$157,13,FALSE))</f>
        <v/>
      </c>
      <c r="O58" s="1" t="str">
        <f t="shared" si="1"/>
        <v/>
      </c>
      <c r="P58" s="1" t="str">
        <f t="shared" si="2"/>
        <v>TRUE</v>
      </c>
      <c r="Q58" s="1" t="str">
        <f t="shared" si="3"/>
        <v/>
      </c>
    </row>
    <row r="59" spans="1:17" x14ac:dyDescent="0.15">
      <c r="A59" s="4" t="s">
        <v>207</v>
      </c>
      <c r="B59" s="4">
        <v>50</v>
      </c>
      <c r="C59" s="4">
        <v>50</v>
      </c>
      <c r="K59" s="1">
        <v>57</v>
      </c>
      <c r="L59" s="1" t="e">
        <f>VLOOKUP(【新規】!$C64,※編集不可※選択項目!$A$2:$B$17,2,FALSE)</f>
        <v>#N/A</v>
      </c>
      <c r="M59" s="1" t="e">
        <f>$L59&amp;" "&amp;IF(VLOOKUP($K59,【新規】!$A:$N,2,FALSE)=0,"",VLOOKUP($K59,【新規】!$A:$N,4,FALSE))</f>
        <v>#N/A</v>
      </c>
      <c r="N59" s="1" t="str">
        <f>IF(VLOOKUP($K59,【新規】!$A$6:$T$157,13,FALSE)=0,"",VLOOKUP($K59,【新規】!$A$6:$T$157,13,FALSE))</f>
        <v/>
      </c>
      <c r="O59" s="1" t="str">
        <f t="shared" si="1"/>
        <v/>
      </c>
      <c r="P59" s="1" t="str">
        <f t="shared" si="2"/>
        <v>TRUE</v>
      </c>
      <c r="Q59" s="1" t="str">
        <f t="shared" si="3"/>
        <v/>
      </c>
    </row>
    <row r="60" spans="1:17" x14ac:dyDescent="0.15">
      <c r="A60" s="4" t="s">
        <v>209</v>
      </c>
      <c r="B60" s="4">
        <v>50</v>
      </c>
      <c r="C60" s="4">
        <v>50</v>
      </c>
      <c r="K60" s="1">
        <v>58</v>
      </c>
      <c r="L60" s="1" t="e">
        <f>VLOOKUP(【新規】!$C65,※編集不可※選択項目!$A$2:$B$17,2,FALSE)</f>
        <v>#N/A</v>
      </c>
      <c r="M60" s="1" t="e">
        <f>$L60&amp;" "&amp;IF(VLOOKUP($K60,【新規】!$A:$N,2,FALSE)=0,"",VLOOKUP($K60,【新規】!$A:$N,4,FALSE))</f>
        <v>#N/A</v>
      </c>
      <c r="N60" s="1" t="str">
        <f>IF(VLOOKUP($K60,【新規】!$A$6:$T$157,13,FALSE)=0,"",VLOOKUP($K60,【新規】!$A$6:$T$157,13,FALSE))</f>
        <v/>
      </c>
      <c r="O60" s="1" t="str">
        <f t="shared" si="1"/>
        <v/>
      </c>
      <c r="P60" s="1" t="str">
        <f t="shared" si="2"/>
        <v>TRUE</v>
      </c>
      <c r="Q60" s="1" t="str">
        <f t="shared" si="3"/>
        <v/>
      </c>
    </row>
    <row r="61" spans="1:17" x14ac:dyDescent="0.15">
      <c r="A61" s="4" t="s">
        <v>211</v>
      </c>
      <c r="B61" s="4">
        <v>50</v>
      </c>
      <c r="C61" s="4">
        <v>50</v>
      </c>
      <c r="K61" s="1">
        <v>59</v>
      </c>
      <c r="L61" s="1" t="e">
        <f>VLOOKUP(【新規】!$C66,※編集不可※選択項目!$A$2:$B$17,2,FALSE)</f>
        <v>#N/A</v>
      </c>
      <c r="M61" s="1" t="e">
        <f>$L61&amp;" "&amp;IF(VLOOKUP($K61,【新規】!$A:$N,2,FALSE)=0,"",VLOOKUP($K61,【新規】!$A:$N,4,FALSE))</f>
        <v>#N/A</v>
      </c>
      <c r="N61" s="1" t="str">
        <f>IF(VLOOKUP($K61,【新規】!$A$6:$T$157,13,FALSE)=0,"",VLOOKUP($K61,【新規】!$A$6:$T$157,13,FALSE))</f>
        <v/>
      </c>
      <c r="O61" s="1" t="str">
        <f t="shared" si="1"/>
        <v/>
      </c>
      <c r="P61" s="1" t="str">
        <f t="shared" si="2"/>
        <v>TRUE</v>
      </c>
      <c r="Q61" s="1" t="str">
        <f t="shared" si="3"/>
        <v/>
      </c>
    </row>
    <row r="62" spans="1:17" x14ac:dyDescent="0.15">
      <c r="A62" s="4" t="s">
        <v>213</v>
      </c>
      <c r="B62" s="4">
        <v>50</v>
      </c>
      <c r="C62" s="4">
        <v>50</v>
      </c>
      <c r="K62" s="1">
        <v>60</v>
      </c>
      <c r="L62" s="1" t="e">
        <f>VLOOKUP(【新規】!$C67,※編集不可※選択項目!$A$2:$B$17,2,FALSE)</f>
        <v>#N/A</v>
      </c>
      <c r="M62" s="1" t="e">
        <f>$L62&amp;" "&amp;IF(VLOOKUP($K62,【新規】!$A:$N,2,FALSE)=0,"",VLOOKUP($K62,【新規】!$A:$N,4,FALSE))</f>
        <v>#N/A</v>
      </c>
      <c r="N62" s="1" t="str">
        <f>IF(VLOOKUP($K62,【新規】!$A$6:$T$157,13,FALSE)=0,"",VLOOKUP($K62,【新規】!$A$6:$T$157,13,FALSE))</f>
        <v/>
      </c>
      <c r="O62" s="1" t="str">
        <f t="shared" si="1"/>
        <v/>
      </c>
      <c r="P62" s="1" t="str">
        <f t="shared" si="2"/>
        <v>TRUE</v>
      </c>
      <c r="Q62" s="1" t="str">
        <f t="shared" si="3"/>
        <v/>
      </c>
    </row>
    <row r="63" spans="1:17" x14ac:dyDescent="0.15">
      <c r="A63" s="4" t="s">
        <v>215</v>
      </c>
      <c r="B63" s="4">
        <v>50</v>
      </c>
      <c r="C63" s="4">
        <v>50</v>
      </c>
      <c r="K63" s="1">
        <v>61</v>
      </c>
      <c r="L63" s="1" t="e">
        <f>VLOOKUP(【新規】!$C68,※編集不可※選択項目!$A$2:$B$17,2,FALSE)</f>
        <v>#N/A</v>
      </c>
      <c r="M63" s="1" t="e">
        <f>$L63&amp;" "&amp;IF(VLOOKUP($K63,【新規】!$A:$N,2,FALSE)=0,"",VLOOKUP($K63,【新規】!$A:$N,4,FALSE))</f>
        <v>#N/A</v>
      </c>
      <c r="N63" s="1" t="str">
        <f>IF(VLOOKUP($K63,【新規】!$A$6:$T$157,13,FALSE)=0,"",VLOOKUP($K63,【新規】!$A$6:$T$157,13,FALSE))</f>
        <v/>
      </c>
      <c r="O63" s="1" t="str">
        <f t="shared" si="1"/>
        <v/>
      </c>
      <c r="P63" s="1" t="str">
        <f t="shared" si="2"/>
        <v>TRUE</v>
      </c>
      <c r="Q63" s="1" t="str">
        <f t="shared" si="3"/>
        <v/>
      </c>
    </row>
    <row r="64" spans="1:17" x14ac:dyDescent="0.15">
      <c r="A64" s="4" t="s">
        <v>217</v>
      </c>
      <c r="B64" s="4">
        <v>50</v>
      </c>
      <c r="C64" s="4">
        <v>50</v>
      </c>
      <c r="K64" s="1">
        <v>62</v>
      </c>
      <c r="L64" s="1" t="e">
        <f>VLOOKUP(【新規】!$C69,※編集不可※選択項目!$A$2:$B$17,2,FALSE)</f>
        <v>#N/A</v>
      </c>
      <c r="M64" s="1" t="e">
        <f>$L64&amp;" "&amp;IF(VLOOKUP($K64,【新規】!$A:$N,2,FALSE)=0,"",VLOOKUP($K64,【新規】!$A:$N,4,FALSE))</f>
        <v>#N/A</v>
      </c>
      <c r="N64" s="1" t="str">
        <f>IF(VLOOKUP($K64,【新規】!$A$6:$T$157,13,FALSE)=0,"",VLOOKUP($K64,【新規】!$A$6:$T$157,13,FALSE))</f>
        <v/>
      </c>
      <c r="O64" s="1" t="str">
        <f t="shared" si="1"/>
        <v/>
      </c>
      <c r="P64" s="1" t="str">
        <f t="shared" si="2"/>
        <v>TRUE</v>
      </c>
      <c r="Q64" s="1" t="str">
        <f t="shared" si="3"/>
        <v/>
      </c>
    </row>
    <row r="65" spans="1:17" x14ac:dyDescent="0.15">
      <c r="A65" s="4" t="s">
        <v>219</v>
      </c>
      <c r="B65" s="4">
        <v>50</v>
      </c>
      <c r="C65" s="4">
        <v>50</v>
      </c>
      <c r="K65" s="1">
        <v>63</v>
      </c>
      <c r="L65" s="1" t="e">
        <f>VLOOKUP(【新規】!$C70,※編集不可※選択項目!$A$2:$B$17,2,FALSE)</f>
        <v>#N/A</v>
      </c>
      <c r="M65" s="1" t="e">
        <f>$L65&amp;" "&amp;IF(VLOOKUP($K65,【新規】!$A:$N,2,FALSE)=0,"",VLOOKUP($K65,【新規】!$A:$N,4,FALSE))</f>
        <v>#N/A</v>
      </c>
      <c r="N65" s="1" t="str">
        <f>IF(VLOOKUP($K65,【新規】!$A$6:$T$157,13,FALSE)=0,"",VLOOKUP($K65,【新規】!$A$6:$T$157,13,FALSE))</f>
        <v/>
      </c>
      <c r="O65" s="1" t="str">
        <f t="shared" si="1"/>
        <v/>
      </c>
      <c r="P65" s="1" t="str">
        <f t="shared" si="2"/>
        <v>TRUE</v>
      </c>
      <c r="Q65" s="1" t="str">
        <f t="shared" si="3"/>
        <v/>
      </c>
    </row>
    <row r="66" spans="1:17" x14ac:dyDescent="0.15">
      <c r="A66" s="4" t="s">
        <v>221</v>
      </c>
      <c r="B66" s="4">
        <v>50</v>
      </c>
      <c r="C66" s="4">
        <v>50</v>
      </c>
      <c r="K66" s="1">
        <v>64</v>
      </c>
      <c r="L66" s="1" t="e">
        <f>VLOOKUP(【新規】!$C71,※編集不可※選択項目!$A$2:$B$17,2,FALSE)</f>
        <v>#N/A</v>
      </c>
      <c r="M66" s="1" t="e">
        <f>$L66&amp;" "&amp;IF(VLOOKUP($K66,【新規】!$A:$N,2,FALSE)=0,"",VLOOKUP($K66,【新規】!$A:$N,4,FALSE))</f>
        <v>#N/A</v>
      </c>
      <c r="N66" s="1" t="str">
        <f>IF(VLOOKUP($K66,【新規】!$A$6:$T$157,13,FALSE)=0,"",VLOOKUP($K66,【新規】!$A$6:$T$157,13,FALSE))</f>
        <v/>
      </c>
      <c r="O66" s="1" t="str">
        <f t="shared" si="1"/>
        <v/>
      </c>
      <c r="P66" s="1" t="str">
        <f t="shared" si="2"/>
        <v>TRUE</v>
      </c>
      <c r="Q66" s="1" t="str">
        <f t="shared" si="3"/>
        <v/>
      </c>
    </row>
    <row r="67" spans="1:17" x14ac:dyDescent="0.15">
      <c r="A67" s="4" t="s">
        <v>223</v>
      </c>
      <c r="B67" s="4">
        <v>50</v>
      </c>
      <c r="C67" s="4">
        <v>50</v>
      </c>
      <c r="K67" s="1">
        <v>65</v>
      </c>
      <c r="L67" s="1" t="e">
        <f>VLOOKUP(【新規】!$C72,※編集不可※選択項目!$A$2:$B$17,2,FALSE)</f>
        <v>#N/A</v>
      </c>
      <c r="M67" s="1" t="e">
        <f>$L67&amp;" "&amp;IF(VLOOKUP($K67,【新規】!$A:$N,2,FALSE)=0,"",VLOOKUP($K67,【新規】!$A:$N,4,FALSE))</f>
        <v>#N/A</v>
      </c>
      <c r="N67" s="1" t="str">
        <f>IF(VLOOKUP($K67,【新規】!$A$6:$T$157,13,FALSE)=0,"",VLOOKUP($K67,【新規】!$A$6:$T$157,13,FALSE))</f>
        <v/>
      </c>
      <c r="O67" s="1" t="str">
        <f t="shared" si="1"/>
        <v/>
      </c>
      <c r="P67" s="1" t="str">
        <f t="shared" si="2"/>
        <v>TRUE</v>
      </c>
      <c r="Q67" s="1" t="str">
        <f t="shared" si="3"/>
        <v/>
      </c>
    </row>
    <row r="68" spans="1:17" x14ac:dyDescent="0.15">
      <c r="A68" s="4" t="s">
        <v>225</v>
      </c>
      <c r="B68" s="4">
        <v>50</v>
      </c>
      <c r="C68" s="4">
        <v>50</v>
      </c>
      <c r="K68" s="1">
        <v>66</v>
      </c>
      <c r="L68" s="1" t="e">
        <f>VLOOKUP(【新規】!$C73,※編集不可※選択項目!$A$2:$B$17,2,FALSE)</f>
        <v>#N/A</v>
      </c>
      <c r="M68" s="1" t="e">
        <f>$L68&amp;" "&amp;IF(VLOOKUP($K68,【新規】!$A:$N,2,FALSE)=0,"",VLOOKUP($K68,【新規】!$A:$N,4,FALSE))</f>
        <v>#N/A</v>
      </c>
      <c r="N68" s="1" t="str">
        <f>IF(VLOOKUP($K68,【新規】!$A$6:$T$157,13,FALSE)=0,"",VLOOKUP($K68,【新規】!$A$6:$T$157,13,FALSE))</f>
        <v/>
      </c>
      <c r="O68" s="1" t="str">
        <f t="shared" ref="O68:O131" si="4">IFERROR(VLOOKUP($M68,$F$3:$G$31,2,FALSE),"")</f>
        <v/>
      </c>
      <c r="P68" s="1" t="str">
        <f t="shared" ref="P68:P131" si="5">IF($N68&lt;=$O68,"TRUE","FALSE")</f>
        <v>TRUE</v>
      </c>
      <c r="Q68" s="1" t="str">
        <f t="shared" ref="Q68:Q131" si="6">IFERROR(VLOOKUP(M68,$A$38:$B$53,2,FALSE),"")</f>
        <v/>
      </c>
    </row>
    <row r="69" spans="1:17" x14ac:dyDescent="0.15">
      <c r="A69" s="4" t="s">
        <v>227</v>
      </c>
      <c r="B69" s="4">
        <v>50</v>
      </c>
      <c r="C69" s="4">
        <v>50</v>
      </c>
      <c r="K69" s="1">
        <v>67</v>
      </c>
      <c r="L69" s="1" t="e">
        <f>VLOOKUP(【新規】!$C74,※編集不可※選択項目!$A$2:$B$17,2,FALSE)</f>
        <v>#N/A</v>
      </c>
      <c r="M69" s="1" t="e">
        <f>$L69&amp;" "&amp;IF(VLOOKUP($K69,【新規】!$A:$N,2,FALSE)=0,"",VLOOKUP($K69,【新規】!$A:$N,4,FALSE))</f>
        <v>#N/A</v>
      </c>
      <c r="N69" s="1" t="str">
        <f>IF(VLOOKUP($K69,【新規】!$A$6:$T$157,13,FALSE)=0,"",VLOOKUP($K69,【新規】!$A$6:$T$157,13,FALSE))</f>
        <v/>
      </c>
      <c r="O69" s="1" t="str">
        <f t="shared" si="4"/>
        <v/>
      </c>
      <c r="P69" s="1" t="str">
        <f t="shared" si="5"/>
        <v>TRUE</v>
      </c>
      <c r="Q69" s="1" t="str">
        <f t="shared" si="6"/>
        <v/>
      </c>
    </row>
    <row r="70" spans="1:17" x14ac:dyDescent="0.15">
      <c r="A70" s="4" t="s">
        <v>229</v>
      </c>
      <c r="B70" s="4">
        <v>30</v>
      </c>
      <c r="C70" s="4">
        <v>30</v>
      </c>
      <c r="K70" s="1">
        <v>68</v>
      </c>
      <c r="L70" s="1" t="e">
        <f>VLOOKUP(【新規】!$C75,※編集不可※選択項目!$A$2:$B$17,2,FALSE)</f>
        <v>#N/A</v>
      </c>
      <c r="M70" s="1" t="e">
        <f>$L70&amp;" "&amp;IF(VLOOKUP($K70,【新規】!$A:$N,2,FALSE)=0,"",VLOOKUP($K70,【新規】!$A:$N,4,FALSE))</f>
        <v>#N/A</v>
      </c>
      <c r="N70" s="1" t="str">
        <f>IF(VLOOKUP($K70,【新規】!$A$6:$T$157,13,FALSE)=0,"",VLOOKUP($K70,【新規】!$A$6:$T$157,13,FALSE))</f>
        <v/>
      </c>
      <c r="O70" s="1" t="str">
        <f t="shared" si="4"/>
        <v/>
      </c>
      <c r="P70" s="1" t="str">
        <f t="shared" si="5"/>
        <v>TRUE</v>
      </c>
      <c r="Q70" s="1" t="str">
        <f t="shared" si="6"/>
        <v/>
      </c>
    </row>
    <row r="71" spans="1:17" x14ac:dyDescent="0.15">
      <c r="A71" s="4" t="s">
        <v>231</v>
      </c>
      <c r="B71" s="4">
        <v>30</v>
      </c>
      <c r="C71" s="4">
        <v>30</v>
      </c>
      <c r="K71" s="1">
        <v>69</v>
      </c>
      <c r="L71" s="1" t="e">
        <f>VLOOKUP(【新規】!$C76,※編集不可※選択項目!$A$2:$B$17,2,FALSE)</f>
        <v>#N/A</v>
      </c>
      <c r="M71" s="1" t="e">
        <f>$L71&amp;" "&amp;IF(VLOOKUP($K71,【新規】!$A:$N,2,FALSE)=0,"",VLOOKUP($K71,【新規】!$A:$N,4,FALSE))</f>
        <v>#N/A</v>
      </c>
      <c r="N71" s="1" t="str">
        <f>IF(VLOOKUP($K71,【新規】!$A$6:$T$157,13,FALSE)=0,"",VLOOKUP($K71,【新規】!$A$6:$T$157,13,FALSE))</f>
        <v/>
      </c>
      <c r="O71" s="1" t="str">
        <f t="shared" si="4"/>
        <v/>
      </c>
      <c r="P71" s="1" t="str">
        <f t="shared" si="5"/>
        <v>TRUE</v>
      </c>
      <c r="Q71" s="1" t="str">
        <f t="shared" si="6"/>
        <v/>
      </c>
    </row>
    <row r="72" spans="1:17" x14ac:dyDescent="0.15">
      <c r="A72" s="4" t="s">
        <v>233</v>
      </c>
      <c r="B72" s="4">
        <v>30</v>
      </c>
      <c r="C72" s="4">
        <v>30</v>
      </c>
      <c r="K72" s="1">
        <v>70</v>
      </c>
      <c r="L72" s="1" t="e">
        <f>VLOOKUP(【新規】!$C77,※編集不可※選択項目!$A$2:$B$17,2,FALSE)</f>
        <v>#N/A</v>
      </c>
      <c r="M72" s="1" t="e">
        <f>$L72&amp;" "&amp;IF(VLOOKUP($K72,【新規】!$A:$N,2,FALSE)=0,"",VLOOKUP($K72,【新規】!$A:$N,4,FALSE))</f>
        <v>#N/A</v>
      </c>
      <c r="N72" s="1" t="str">
        <f>IF(VLOOKUP($K72,【新規】!$A$6:$T$157,13,FALSE)=0,"",VLOOKUP($K72,【新規】!$A$6:$T$157,13,FALSE))</f>
        <v/>
      </c>
      <c r="O72" s="1" t="str">
        <f t="shared" si="4"/>
        <v/>
      </c>
      <c r="P72" s="1" t="str">
        <f t="shared" si="5"/>
        <v>TRUE</v>
      </c>
      <c r="Q72" s="1" t="str">
        <f t="shared" si="6"/>
        <v/>
      </c>
    </row>
    <row r="73" spans="1:17" x14ac:dyDescent="0.15">
      <c r="A73" s="4" t="s">
        <v>235</v>
      </c>
      <c r="B73" s="4">
        <v>30</v>
      </c>
      <c r="C73" s="4">
        <v>30</v>
      </c>
      <c r="K73" s="1">
        <v>71</v>
      </c>
      <c r="L73" s="1" t="e">
        <f>VLOOKUP(【新規】!$C78,※編集不可※選択項目!$A$2:$B$17,2,FALSE)</f>
        <v>#N/A</v>
      </c>
      <c r="M73" s="1" t="e">
        <f>$L73&amp;" "&amp;IF(VLOOKUP($K73,【新規】!$A:$N,2,FALSE)=0,"",VLOOKUP($K73,【新規】!$A:$N,4,FALSE))</f>
        <v>#N/A</v>
      </c>
      <c r="N73" s="1" t="str">
        <f>IF(VLOOKUP($K73,【新規】!$A$6:$T$157,13,FALSE)=0,"",VLOOKUP($K73,【新規】!$A$6:$T$157,13,FALSE))</f>
        <v/>
      </c>
      <c r="O73" s="1" t="str">
        <f t="shared" si="4"/>
        <v/>
      </c>
      <c r="P73" s="1" t="str">
        <f t="shared" si="5"/>
        <v>TRUE</v>
      </c>
      <c r="Q73" s="1" t="str">
        <f t="shared" si="6"/>
        <v/>
      </c>
    </row>
    <row r="74" spans="1:17" x14ac:dyDescent="0.15">
      <c r="A74" s="4" t="s">
        <v>237</v>
      </c>
      <c r="B74" s="4">
        <v>40</v>
      </c>
      <c r="C74" s="4">
        <v>40</v>
      </c>
      <c r="K74" s="1">
        <v>72</v>
      </c>
      <c r="L74" s="1" t="e">
        <f>VLOOKUP(【新規】!$C79,※編集不可※選択項目!$A$2:$B$17,2,FALSE)</f>
        <v>#N/A</v>
      </c>
      <c r="M74" s="1" t="e">
        <f>$L74&amp;" "&amp;IF(VLOOKUP($K74,【新規】!$A:$N,2,FALSE)=0,"",VLOOKUP($K74,【新規】!$A:$N,4,FALSE))</f>
        <v>#N/A</v>
      </c>
      <c r="N74" s="1" t="str">
        <f>IF(VLOOKUP($K74,【新規】!$A$6:$T$157,13,FALSE)=0,"",VLOOKUP($K74,【新規】!$A$6:$T$157,13,FALSE))</f>
        <v/>
      </c>
      <c r="O74" s="1" t="str">
        <f t="shared" si="4"/>
        <v/>
      </c>
      <c r="P74" s="1" t="str">
        <f t="shared" si="5"/>
        <v>TRUE</v>
      </c>
      <c r="Q74" s="1" t="str">
        <f t="shared" si="6"/>
        <v/>
      </c>
    </row>
    <row r="75" spans="1:17" x14ac:dyDescent="0.15">
      <c r="A75" s="4" t="s">
        <v>239</v>
      </c>
      <c r="B75" s="4">
        <v>40</v>
      </c>
      <c r="C75" s="4">
        <v>40</v>
      </c>
      <c r="K75" s="1">
        <v>73</v>
      </c>
      <c r="L75" s="1" t="e">
        <f>VLOOKUP(【新規】!$C80,※編集不可※選択項目!$A$2:$B$17,2,FALSE)</f>
        <v>#N/A</v>
      </c>
      <c r="M75" s="1" t="e">
        <f>$L75&amp;" "&amp;IF(VLOOKUP($K75,【新規】!$A:$N,2,FALSE)=0,"",VLOOKUP($K75,【新規】!$A:$N,4,FALSE))</f>
        <v>#N/A</v>
      </c>
      <c r="N75" s="1" t="str">
        <f>IF(VLOOKUP($K75,【新規】!$A$6:$T$157,13,FALSE)=0,"",VLOOKUP($K75,【新規】!$A$6:$T$157,13,FALSE))</f>
        <v/>
      </c>
      <c r="O75" s="1" t="str">
        <f t="shared" si="4"/>
        <v/>
      </c>
      <c r="P75" s="1" t="str">
        <f t="shared" si="5"/>
        <v>TRUE</v>
      </c>
      <c r="Q75" s="1" t="str">
        <f t="shared" si="6"/>
        <v/>
      </c>
    </row>
    <row r="76" spans="1:17" x14ac:dyDescent="0.15">
      <c r="A76" s="4" t="s">
        <v>241</v>
      </c>
      <c r="B76" s="4">
        <v>50</v>
      </c>
      <c r="C76" s="4">
        <v>50</v>
      </c>
      <c r="K76" s="1">
        <v>74</v>
      </c>
      <c r="L76" s="1" t="e">
        <f>VLOOKUP(【新規】!$C81,※編集不可※選択項目!$A$2:$B$17,2,FALSE)</f>
        <v>#N/A</v>
      </c>
      <c r="M76" s="1" t="e">
        <f>$L76&amp;" "&amp;IF(VLOOKUP($K76,【新規】!$A:$N,2,FALSE)=0,"",VLOOKUP($K76,【新規】!$A:$N,4,FALSE))</f>
        <v>#N/A</v>
      </c>
      <c r="N76" s="1" t="str">
        <f>IF(VLOOKUP($K76,【新規】!$A$6:$T$157,13,FALSE)=0,"",VLOOKUP($K76,【新規】!$A$6:$T$157,13,FALSE))</f>
        <v/>
      </c>
      <c r="O76" s="1" t="str">
        <f t="shared" si="4"/>
        <v/>
      </c>
      <c r="P76" s="1" t="str">
        <f t="shared" si="5"/>
        <v>TRUE</v>
      </c>
      <c r="Q76" s="1" t="str">
        <f t="shared" si="6"/>
        <v/>
      </c>
    </row>
    <row r="77" spans="1:17" x14ac:dyDescent="0.15">
      <c r="A77" s="4" t="s">
        <v>243</v>
      </c>
      <c r="B77" s="4">
        <v>50</v>
      </c>
      <c r="C77" s="4">
        <v>50</v>
      </c>
      <c r="K77" s="1">
        <v>75</v>
      </c>
      <c r="L77" s="1" t="e">
        <f>VLOOKUP(【新規】!$C82,※編集不可※選択項目!$A$2:$B$17,2,FALSE)</f>
        <v>#N/A</v>
      </c>
      <c r="M77" s="1" t="e">
        <f>$L77&amp;" "&amp;IF(VLOOKUP($K77,【新規】!$A:$N,2,FALSE)=0,"",VLOOKUP($K77,【新規】!$A:$N,4,FALSE))</f>
        <v>#N/A</v>
      </c>
      <c r="N77" s="1" t="str">
        <f>IF(VLOOKUP($K77,【新規】!$A$6:$T$157,13,FALSE)=0,"",VLOOKUP($K77,【新規】!$A$6:$T$157,13,FALSE))</f>
        <v/>
      </c>
      <c r="O77" s="1" t="str">
        <f t="shared" si="4"/>
        <v/>
      </c>
      <c r="P77" s="1" t="str">
        <f t="shared" si="5"/>
        <v>TRUE</v>
      </c>
      <c r="Q77" s="1" t="str">
        <f t="shared" si="6"/>
        <v/>
      </c>
    </row>
    <row r="78" spans="1:17" x14ac:dyDescent="0.15">
      <c r="A78" s="4" t="s">
        <v>245</v>
      </c>
      <c r="B78" s="4">
        <v>50</v>
      </c>
      <c r="C78" s="4">
        <v>50</v>
      </c>
      <c r="K78" s="1">
        <v>76</v>
      </c>
      <c r="L78" s="1" t="e">
        <f>VLOOKUP(【新規】!$C83,※編集不可※選択項目!$A$2:$B$17,2,FALSE)</f>
        <v>#N/A</v>
      </c>
      <c r="M78" s="1" t="e">
        <f>$L78&amp;" "&amp;IF(VLOOKUP($K78,【新規】!$A:$N,2,FALSE)=0,"",VLOOKUP($K78,【新規】!$A:$N,4,FALSE))</f>
        <v>#N/A</v>
      </c>
      <c r="N78" s="1" t="str">
        <f>IF(VLOOKUP($K78,【新規】!$A$6:$T$157,13,FALSE)=0,"",VLOOKUP($K78,【新規】!$A$6:$T$157,13,FALSE))</f>
        <v/>
      </c>
      <c r="O78" s="1" t="str">
        <f t="shared" si="4"/>
        <v/>
      </c>
      <c r="P78" s="1" t="str">
        <f t="shared" si="5"/>
        <v>TRUE</v>
      </c>
      <c r="Q78" s="1" t="str">
        <f t="shared" si="6"/>
        <v/>
      </c>
    </row>
    <row r="79" spans="1:17" x14ac:dyDescent="0.15">
      <c r="A79" s="4" t="s">
        <v>247</v>
      </c>
      <c r="B79" s="4">
        <v>50</v>
      </c>
      <c r="C79" s="4">
        <v>50</v>
      </c>
      <c r="K79" s="1">
        <v>77</v>
      </c>
      <c r="L79" s="1" t="e">
        <f>VLOOKUP(【新規】!$C84,※編集不可※選択項目!$A$2:$B$17,2,FALSE)</f>
        <v>#N/A</v>
      </c>
      <c r="M79" s="1" t="e">
        <f>$L79&amp;" "&amp;IF(VLOOKUP($K79,【新規】!$A:$N,2,FALSE)=0,"",VLOOKUP($K79,【新規】!$A:$N,4,FALSE))</f>
        <v>#N/A</v>
      </c>
      <c r="N79" s="1" t="str">
        <f>IF(VLOOKUP($K79,【新規】!$A$6:$T$157,13,FALSE)=0,"",VLOOKUP($K79,【新規】!$A$6:$T$157,13,FALSE))</f>
        <v/>
      </c>
      <c r="O79" s="1" t="str">
        <f t="shared" si="4"/>
        <v/>
      </c>
      <c r="P79" s="1" t="str">
        <f t="shared" si="5"/>
        <v>TRUE</v>
      </c>
      <c r="Q79" s="1" t="str">
        <f t="shared" si="6"/>
        <v/>
      </c>
    </row>
    <row r="80" spans="1:17" x14ac:dyDescent="0.15">
      <c r="K80" s="1">
        <v>78</v>
      </c>
      <c r="L80" s="1" t="e">
        <f>VLOOKUP(【新規】!$C85,※編集不可※選択項目!$A$2:$B$17,2,FALSE)</f>
        <v>#N/A</v>
      </c>
      <c r="M80" s="1" t="e">
        <f>$L80&amp;" "&amp;IF(VLOOKUP($K80,【新規】!$A:$N,2,FALSE)=0,"",VLOOKUP($K80,【新規】!$A:$N,4,FALSE))</f>
        <v>#N/A</v>
      </c>
      <c r="N80" s="1" t="str">
        <f>IF(VLOOKUP($K80,【新規】!$A$6:$T$157,13,FALSE)=0,"",VLOOKUP($K80,【新規】!$A$6:$T$157,13,FALSE))</f>
        <v/>
      </c>
      <c r="O80" s="1" t="str">
        <f t="shared" si="4"/>
        <v/>
      </c>
      <c r="P80" s="1" t="str">
        <f t="shared" si="5"/>
        <v>TRUE</v>
      </c>
      <c r="Q80" s="1" t="str">
        <f t="shared" si="6"/>
        <v/>
      </c>
    </row>
    <row r="81" spans="1:17" x14ac:dyDescent="0.15">
      <c r="K81" s="1">
        <v>79</v>
      </c>
      <c r="L81" s="1" t="e">
        <f>VLOOKUP(【新規】!$C86,※編集不可※選択項目!$A$2:$B$17,2,FALSE)</f>
        <v>#N/A</v>
      </c>
      <c r="M81" s="1" t="e">
        <f>$L81&amp;" "&amp;IF(VLOOKUP($K81,【新規】!$A:$N,2,FALSE)=0,"",VLOOKUP($K81,【新規】!$A:$N,4,FALSE))</f>
        <v>#N/A</v>
      </c>
      <c r="N81" s="1" t="str">
        <f>IF(VLOOKUP($K81,【新規】!$A$6:$T$157,13,FALSE)=0,"",VLOOKUP($K81,【新規】!$A$6:$T$157,13,FALSE))</f>
        <v/>
      </c>
      <c r="O81" s="1" t="str">
        <f t="shared" si="4"/>
        <v/>
      </c>
      <c r="P81" s="1" t="str">
        <f t="shared" si="5"/>
        <v>TRUE</v>
      </c>
      <c r="Q81" s="1" t="str">
        <f t="shared" si="6"/>
        <v/>
      </c>
    </row>
    <row r="82" spans="1:17" x14ac:dyDescent="0.15">
      <c r="A82" s="1" t="s">
        <v>100</v>
      </c>
      <c r="K82" s="1">
        <v>80</v>
      </c>
      <c r="L82" s="1" t="e">
        <f>VLOOKUP(【新規】!$C87,※編集不可※選択項目!$A$2:$B$17,2,FALSE)</f>
        <v>#N/A</v>
      </c>
      <c r="M82" s="1" t="e">
        <f>$L82&amp;" "&amp;IF(VLOOKUP($K82,【新規】!$A:$N,2,FALSE)=0,"",VLOOKUP($K82,【新規】!$A:$N,4,FALSE))</f>
        <v>#N/A</v>
      </c>
      <c r="N82" s="1" t="str">
        <f>IF(VLOOKUP($K82,【新規】!$A$6:$T$157,13,FALSE)=0,"",VLOOKUP($K82,【新規】!$A$6:$T$157,13,FALSE))</f>
        <v/>
      </c>
      <c r="O82" s="1" t="str">
        <f t="shared" si="4"/>
        <v/>
      </c>
      <c r="P82" s="1" t="str">
        <f t="shared" si="5"/>
        <v>TRUE</v>
      </c>
      <c r="Q82" s="1" t="str">
        <f t="shared" si="6"/>
        <v/>
      </c>
    </row>
    <row r="83" spans="1:17" x14ac:dyDescent="0.15">
      <c r="A83" s="10" t="s">
        <v>101</v>
      </c>
      <c r="B83" s="10" t="s">
        <v>102</v>
      </c>
      <c r="C83" s="10" t="s">
        <v>103</v>
      </c>
      <c r="K83" s="1">
        <v>81</v>
      </c>
      <c r="L83" s="1" t="e">
        <f>VLOOKUP(【新規】!$C88,※編集不可※選択項目!$A$2:$B$17,2,FALSE)</f>
        <v>#N/A</v>
      </c>
      <c r="M83" s="1" t="e">
        <f>$L83&amp;" "&amp;IF(VLOOKUP($K83,【新規】!$A:$N,2,FALSE)=0,"",VLOOKUP($K83,【新規】!$A:$N,4,FALSE))</f>
        <v>#N/A</v>
      </c>
      <c r="N83" s="1" t="str">
        <f>IF(VLOOKUP($K83,【新規】!$A$6:$T$157,13,FALSE)=0,"",VLOOKUP($K83,【新規】!$A$6:$T$157,13,FALSE))</f>
        <v/>
      </c>
      <c r="O83" s="1" t="str">
        <f t="shared" si="4"/>
        <v/>
      </c>
      <c r="P83" s="1" t="str">
        <f t="shared" si="5"/>
        <v>TRUE</v>
      </c>
      <c r="Q83" s="1" t="str">
        <f t="shared" si="6"/>
        <v/>
      </c>
    </row>
    <row r="84" spans="1:17" x14ac:dyDescent="0.15">
      <c r="A84" s="4" t="s">
        <v>204</v>
      </c>
      <c r="B84" s="4">
        <v>2100</v>
      </c>
      <c r="C84" s="4">
        <v>2400</v>
      </c>
      <c r="K84" s="1">
        <v>82</v>
      </c>
      <c r="L84" s="1" t="e">
        <f>VLOOKUP(【新規】!$C89,※編集不可※選択項目!$A$2:$B$17,2,FALSE)</f>
        <v>#N/A</v>
      </c>
      <c r="M84" s="1" t="e">
        <f>$L84&amp;" "&amp;IF(VLOOKUP($K84,【新規】!$A:$N,2,FALSE)=0,"",VLOOKUP($K84,【新規】!$A:$N,4,FALSE))</f>
        <v>#N/A</v>
      </c>
      <c r="N84" s="1" t="str">
        <f>IF(VLOOKUP($K84,【新規】!$A$6:$T$157,13,FALSE)=0,"",VLOOKUP($K84,【新規】!$A$6:$T$157,13,FALSE))</f>
        <v/>
      </c>
      <c r="O84" s="1" t="str">
        <f t="shared" si="4"/>
        <v/>
      </c>
      <c r="P84" s="1" t="str">
        <f t="shared" si="5"/>
        <v>TRUE</v>
      </c>
      <c r="Q84" s="1" t="str">
        <f t="shared" si="6"/>
        <v/>
      </c>
    </row>
    <row r="85" spans="1:17" x14ac:dyDescent="0.15">
      <c r="A85" s="4" t="s">
        <v>206</v>
      </c>
      <c r="B85" s="4">
        <v>1900</v>
      </c>
      <c r="C85" s="4">
        <v>2100</v>
      </c>
      <c r="K85" s="1">
        <v>83</v>
      </c>
      <c r="L85" s="1" t="e">
        <f>VLOOKUP(【新規】!$C90,※編集不可※選択項目!$A$2:$B$17,2,FALSE)</f>
        <v>#N/A</v>
      </c>
      <c r="M85" s="1" t="e">
        <f>$L85&amp;" "&amp;IF(VLOOKUP($K85,【新規】!$A:$N,2,FALSE)=0,"",VLOOKUP($K85,【新規】!$A:$N,4,FALSE))</f>
        <v>#N/A</v>
      </c>
      <c r="N85" s="1" t="str">
        <f>IF(VLOOKUP($K85,【新規】!$A$6:$T$157,13,FALSE)=0,"",VLOOKUP($K85,【新規】!$A$6:$T$157,13,FALSE))</f>
        <v/>
      </c>
      <c r="O85" s="1" t="str">
        <f t="shared" si="4"/>
        <v/>
      </c>
      <c r="P85" s="1" t="str">
        <f t="shared" si="5"/>
        <v>TRUE</v>
      </c>
      <c r="Q85" s="1" t="str">
        <f t="shared" si="6"/>
        <v/>
      </c>
    </row>
    <row r="86" spans="1:17" x14ac:dyDescent="0.15">
      <c r="A86" s="4" t="s">
        <v>208</v>
      </c>
      <c r="B86" s="51">
        <v>1900</v>
      </c>
      <c r="C86" s="51">
        <v>2200</v>
      </c>
      <c r="K86" s="1">
        <v>84</v>
      </c>
      <c r="L86" s="1" t="e">
        <f>VLOOKUP(【新規】!$C91,※編集不可※選択項目!$A$2:$B$17,2,FALSE)</f>
        <v>#N/A</v>
      </c>
      <c r="M86" s="1" t="e">
        <f>$L86&amp;" "&amp;IF(VLOOKUP($K86,【新規】!$A:$N,2,FALSE)=0,"",VLOOKUP($K86,【新規】!$A:$N,4,FALSE))</f>
        <v>#N/A</v>
      </c>
      <c r="N86" s="1" t="str">
        <f>IF(VLOOKUP($K86,【新規】!$A$6:$T$157,13,FALSE)=0,"",VLOOKUP($K86,【新規】!$A$6:$T$157,13,FALSE))</f>
        <v/>
      </c>
      <c r="O86" s="1" t="str">
        <f t="shared" si="4"/>
        <v/>
      </c>
      <c r="P86" s="1" t="str">
        <f t="shared" si="5"/>
        <v>TRUE</v>
      </c>
      <c r="Q86" s="1" t="str">
        <f t="shared" si="6"/>
        <v/>
      </c>
    </row>
    <row r="87" spans="1:17" x14ac:dyDescent="0.15">
      <c r="A87" s="4" t="s">
        <v>210</v>
      </c>
      <c r="B87" s="4">
        <v>1500</v>
      </c>
      <c r="C87" s="4">
        <v>1700</v>
      </c>
      <c r="K87" s="1">
        <v>85</v>
      </c>
      <c r="L87" s="1" t="e">
        <f>VLOOKUP(【新規】!$C92,※編集不可※選択項目!$A$2:$B$17,2,FALSE)</f>
        <v>#N/A</v>
      </c>
      <c r="M87" s="1" t="e">
        <f>$L87&amp;" "&amp;IF(VLOOKUP($K87,【新規】!$A:$N,2,FALSE)=0,"",VLOOKUP($K87,【新規】!$A:$N,4,FALSE))</f>
        <v>#N/A</v>
      </c>
      <c r="N87" s="1" t="str">
        <f>IF(VLOOKUP($K87,【新規】!$A$6:$T$157,13,FALSE)=0,"",VLOOKUP($K87,【新規】!$A$6:$T$157,13,FALSE))</f>
        <v/>
      </c>
      <c r="O87" s="1" t="str">
        <f t="shared" si="4"/>
        <v/>
      </c>
      <c r="P87" s="1" t="str">
        <f t="shared" si="5"/>
        <v>TRUE</v>
      </c>
      <c r="Q87" s="1" t="str">
        <f t="shared" si="6"/>
        <v/>
      </c>
    </row>
    <row r="88" spans="1:17" x14ac:dyDescent="0.15">
      <c r="A88" s="4" t="s">
        <v>212</v>
      </c>
      <c r="B88" s="4">
        <v>1900</v>
      </c>
      <c r="C88" s="4">
        <v>2200</v>
      </c>
      <c r="K88" s="1">
        <v>86</v>
      </c>
      <c r="L88" s="1" t="e">
        <f>VLOOKUP(【新規】!$C93,※編集不可※選択項目!$A$2:$B$17,2,FALSE)</f>
        <v>#N/A</v>
      </c>
      <c r="M88" s="1" t="e">
        <f>$L88&amp;" "&amp;IF(VLOOKUP($K88,【新規】!$A:$N,2,FALSE)=0,"",VLOOKUP($K88,【新規】!$A:$N,4,FALSE))</f>
        <v>#N/A</v>
      </c>
      <c r="N88" s="1" t="str">
        <f>IF(VLOOKUP($K88,【新規】!$A$6:$T$157,13,FALSE)=0,"",VLOOKUP($K88,【新規】!$A$6:$T$157,13,FALSE))</f>
        <v/>
      </c>
      <c r="O88" s="1" t="str">
        <f t="shared" si="4"/>
        <v/>
      </c>
      <c r="P88" s="1" t="str">
        <f t="shared" si="5"/>
        <v>TRUE</v>
      </c>
      <c r="Q88" s="1" t="str">
        <f t="shared" si="6"/>
        <v/>
      </c>
    </row>
    <row r="89" spans="1:17" x14ac:dyDescent="0.15">
      <c r="A89" s="4" t="s">
        <v>214</v>
      </c>
      <c r="B89" s="4">
        <v>1500</v>
      </c>
      <c r="C89" s="4">
        <v>1700</v>
      </c>
      <c r="K89" s="1">
        <v>87</v>
      </c>
      <c r="L89" s="1" t="e">
        <f>VLOOKUP(【新規】!$C94,※編集不可※選択項目!$A$2:$B$17,2,FALSE)</f>
        <v>#N/A</v>
      </c>
      <c r="M89" s="1" t="e">
        <f>$L89&amp;" "&amp;IF(VLOOKUP($K89,【新規】!$A:$N,2,FALSE)=0,"",VLOOKUP($K89,【新規】!$A:$N,4,FALSE))</f>
        <v>#N/A</v>
      </c>
      <c r="N89" s="1" t="str">
        <f>IF(VLOOKUP($K89,【新規】!$A$6:$T$157,13,FALSE)=0,"",VLOOKUP($K89,【新規】!$A$6:$T$157,13,FALSE))</f>
        <v/>
      </c>
      <c r="O89" s="1" t="str">
        <f t="shared" si="4"/>
        <v/>
      </c>
      <c r="P89" s="1" t="str">
        <f t="shared" si="5"/>
        <v>TRUE</v>
      </c>
      <c r="Q89" s="1" t="str">
        <f t="shared" si="6"/>
        <v/>
      </c>
    </row>
    <row r="90" spans="1:17" x14ac:dyDescent="0.15">
      <c r="A90" s="4" t="s">
        <v>216</v>
      </c>
      <c r="B90" s="4">
        <v>2300</v>
      </c>
      <c r="C90" s="4">
        <v>3200</v>
      </c>
      <c r="K90" s="1">
        <v>88</v>
      </c>
      <c r="L90" s="1" t="e">
        <f>VLOOKUP(【新規】!$C95,※編集不可※選択項目!$A$2:$B$17,2,FALSE)</f>
        <v>#N/A</v>
      </c>
      <c r="M90" s="1" t="e">
        <f>$L90&amp;" "&amp;IF(VLOOKUP($K90,【新規】!$A:$N,2,FALSE)=0,"",VLOOKUP($K90,【新規】!$A:$N,4,FALSE))</f>
        <v>#N/A</v>
      </c>
      <c r="N90" s="1" t="str">
        <f>IF(VLOOKUP($K90,【新規】!$A$6:$T$157,13,FALSE)=0,"",VLOOKUP($K90,【新規】!$A$6:$T$157,13,FALSE))</f>
        <v/>
      </c>
      <c r="O90" s="1" t="str">
        <f t="shared" si="4"/>
        <v/>
      </c>
      <c r="P90" s="1" t="str">
        <f t="shared" si="5"/>
        <v>TRUE</v>
      </c>
      <c r="Q90" s="1" t="str">
        <f t="shared" si="6"/>
        <v/>
      </c>
    </row>
    <row r="91" spans="1:17" x14ac:dyDescent="0.15">
      <c r="A91" s="4" t="s">
        <v>218</v>
      </c>
      <c r="B91" s="4">
        <v>1800</v>
      </c>
      <c r="C91" s="4">
        <v>2500</v>
      </c>
      <c r="K91" s="1">
        <v>89</v>
      </c>
      <c r="L91" s="1" t="e">
        <f>VLOOKUP(【新規】!$C96,※編集不可※選択項目!$A$2:$B$17,2,FALSE)</f>
        <v>#N/A</v>
      </c>
      <c r="M91" s="1" t="e">
        <f>$L91&amp;" "&amp;IF(VLOOKUP($K91,【新規】!$A:$N,2,FALSE)=0,"",VLOOKUP($K91,【新規】!$A:$N,4,FALSE))</f>
        <v>#N/A</v>
      </c>
      <c r="N91" s="1" t="str">
        <f>IF(VLOOKUP($K91,【新規】!$A$6:$T$157,13,FALSE)=0,"",VLOOKUP($K91,【新規】!$A$6:$T$157,13,FALSE))</f>
        <v/>
      </c>
      <c r="O91" s="1" t="str">
        <f t="shared" si="4"/>
        <v/>
      </c>
      <c r="P91" s="1" t="str">
        <f t="shared" si="5"/>
        <v>TRUE</v>
      </c>
      <c r="Q91" s="1" t="str">
        <f t="shared" si="6"/>
        <v/>
      </c>
    </row>
    <row r="92" spans="1:17" ht="17.100000000000001" customHeight="1" x14ac:dyDescent="0.15">
      <c r="A92" s="4" t="s">
        <v>220</v>
      </c>
      <c r="B92" s="51">
        <v>2300</v>
      </c>
      <c r="C92" s="51">
        <v>3200</v>
      </c>
      <c r="K92" s="1">
        <v>90</v>
      </c>
      <c r="L92" s="1" t="e">
        <f>VLOOKUP(【新規】!$C97,※編集不可※選択項目!$A$2:$B$17,2,FALSE)</f>
        <v>#N/A</v>
      </c>
      <c r="M92" s="1" t="e">
        <f>$L92&amp;" "&amp;IF(VLOOKUP($K92,【新規】!$A:$N,2,FALSE)=0,"",VLOOKUP($K92,【新規】!$A:$N,4,FALSE))</f>
        <v>#N/A</v>
      </c>
      <c r="N92" s="1" t="str">
        <f>IF(VLOOKUP($K92,【新規】!$A$6:$T$157,13,FALSE)=0,"",VLOOKUP($K92,【新規】!$A$6:$T$157,13,FALSE))</f>
        <v/>
      </c>
      <c r="O92" s="1" t="str">
        <f t="shared" si="4"/>
        <v/>
      </c>
      <c r="P92" s="1" t="str">
        <f t="shared" si="5"/>
        <v>TRUE</v>
      </c>
      <c r="Q92" s="1" t="str">
        <f t="shared" si="6"/>
        <v/>
      </c>
    </row>
    <row r="93" spans="1:17" x14ac:dyDescent="0.15">
      <c r="A93" s="4" t="s">
        <v>222</v>
      </c>
      <c r="B93" s="4">
        <v>1800</v>
      </c>
      <c r="C93" s="4">
        <v>2500</v>
      </c>
      <c r="K93" s="1">
        <v>91</v>
      </c>
      <c r="L93" s="1" t="e">
        <f>VLOOKUP(【新規】!$C98,※編集不可※選択項目!$A$2:$B$17,2,FALSE)</f>
        <v>#N/A</v>
      </c>
      <c r="M93" s="1" t="e">
        <f>$L93&amp;" "&amp;IF(VLOOKUP($K93,【新規】!$A:$N,2,FALSE)=0,"",VLOOKUP($K93,【新規】!$A:$N,4,FALSE))</f>
        <v>#N/A</v>
      </c>
      <c r="N93" s="1" t="str">
        <f>IF(VLOOKUP($K93,【新規】!$A$6:$T$157,13,FALSE)=0,"",VLOOKUP($K93,【新規】!$A$6:$T$157,13,FALSE))</f>
        <v/>
      </c>
      <c r="O93" s="1" t="str">
        <f t="shared" si="4"/>
        <v/>
      </c>
      <c r="P93" s="1" t="str">
        <f t="shared" si="5"/>
        <v>TRUE</v>
      </c>
      <c r="Q93" s="1" t="str">
        <f t="shared" si="6"/>
        <v/>
      </c>
    </row>
    <row r="94" spans="1:17" x14ac:dyDescent="0.15">
      <c r="A94" s="4" t="s">
        <v>224</v>
      </c>
      <c r="B94" s="4">
        <v>1900</v>
      </c>
      <c r="C94" s="4">
        <v>2200</v>
      </c>
      <c r="K94" s="1">
        <v>92</v>
      </c>
      <c r="L94" s="1" t="e">
        <f>VLOOKUP(【新規】!$C99,※編集不可※選択項目!$A$2:$B$17,2,FALSE)</f>
        <v>#N/A</v>
      </c>
      <c r="M94" s="1" t="e">
        <f>$L94&amp;" "&amp;IF(VLOOKUP($K94,【新規】!$A:$N,2,FALSE)=0,"",VLOOKUP($K94,【新規】!$A:$N,4,FALSE))</f>
        <v>#N/A</v>
      </c>
      <c r="N94" s="1" t="str">
        <f>IF(VLOOKUP($K94,【新規】!$A$6:$T$157,13,FALSE)=0,"",VLOOKUP($K94,【新規】!$A$6:$T$157,13,FALSE))</f>
        <v/>
      </c>
      <c r="O94" s="1" t="str">
        <f t="shared" si="4"/>
        <v/>
      </c>
      <c r="P94" s="1" t="str">
        <f t="shared" si="5"/>
        <v>TRUE</v>
      </c>
      <c r="Q94" s="1" t="str">
        <f t="shared" si="6"/>
        <v/>
      </c>
    </row>
    <row r="95" spans="1:17" x14ac:dyDescent="0.15">
      <c r="A95" s="4" t="s">
        <v>226</v>
      </c>
      <c r="B95" s="4">
        <v>1500</v>
      </c>
      <c r="C95" s="4">
        <v>1700</v>
      </c>
      <c r="K95" s="1">
        <v>93</v>
      </c>
      <c r="L95" s="1" t="e">
        <f>VLOOKUP(【新規】!$C100,※編集不可※選択項目!$A$2:$B$17,2,FALSE)</f>
        <v>#N/A</v>
      </c>
      <c r="M95" s="1" t="e">
        <f>$L95&amp;" "&amp;IF(VLOOKUP($K95,【新規】!$A:$N,2,FALSE)=0,"",VLOOKUP($K95,【新規】!$A:$N,4,FALSE))</f>
        <v>#N/A</v>
      </c>
      <c r="N95" s="1" t="str">
        <f>IF(VLOOKUP($K95,【新規】!$A$6:$T$157,13,FALSE)=0,"",VLOOKUP($K95,【新規】!$A$6:$T$157,13,FALSE))</f>
        <v/>
      </c>
      <c r="O95" s="1" t="str">
        <f t="shared" si="4"/>
        <v/>
      </c>
      <c r="P95" s="1" t="str">
        <f t="shared" si="5"/>
        <v>TRUE</v>
      </c>
      <c r="Q95" s="1" t="str">
        <f t="shared" si="6"/>
        <v/>
      </c>
    </row>
    <row r="96" spans="1:17" x14ac:dyDescent="0.15">
      <c r="A96" s="4" t="s">
        <v>228</v>
      </c>
      <c r="B96" s="4">
        <v>1900</v>
      </c>
      <c r="C96" s="4">
        <v>2600</v>
      </c>
      <c r="K96" s="1">
        <v>94</v>
      </c>
      <c r="L96" s="1" t="e">
        <f>VLOOKUP(【新規】!$C101,※編集不可※選択項目!$A$2:$B$17,2,FALSE)</f>
        <v>#N/A</v>
      </c>
      <c r="M96" s="1" t="e">
        <f>$L96&amp;" "&amp;IF(VLOOKUP($K96,【新規】!$A:$N,2,FALSE)=0,"",VLOOKUP($K96,【新規】!$A:$N,4,FALSE))</f>
        <v>#N/A</v>
      </c>
      <c r="N96" s="1" t="str">
        <f>IF(VLOOKUP($K96,【新規】!$A$6:$T$157,13,FALSE)=0,"",VLOOKUP($K96,【新規】!$A$6:$T$157,13,FALSE))</f>
        <v/>
      </c>
      <c r="O96" s="1" t="str">
        <f t="shared" si="4"/>
        <v/>
      </c>
      <c r="P96" s="1" t="str">
        <f t="shared" si="5"/>
        <v>TRUE</v>
      </c>
      <c r="Q96" s="1" t="str">
        <f t="shared" si="6"/>
        <v/>
      </c>
    </row>
    <row r="97" spans="1:17" x14ac:dyDescent="0.15">
      <c r="A97" s="4" t="s">
        <v>230</v>
      </c>
      <c r="B97" s="4">
        <v>1500</v>
      </c>
      <c r="C97" s="4">
        <v>2000</v>
      </c>
      <c r="K97" s="1">
        <v>95</v>
      </c>
      <c r="L97" s="1" t="e">
        <f>VLOOKUP(【新規】!$C102,※編集不可※選択項目!$A$2:$B$17,2,FALSE)</f>
        <v>#N/A</v>
      </c>
      <c r="M97" s="1" t="e">
        <f>$L97&amp;" "&amp;IF(VLOOKUP($K97,【新規】!$A:$N,2,FALSE)=0,"",VLOOKUP($K97,【新規】!$A:$N,4,FALSE))</f>
        <v>#N/A</v>
      </c>
      <c r="N97" s="1" t="str">
        <f>IF(VLOOKUP($K97,【新規】!$A$6:$T$157,13,FALSE)=0,"",VLOOKUP($K97,【新規】!$A$6:$T$157,13,FALSE))</f>
        <v/>
      </c>
      <c r="O97" s="1" t="str">
        <f t="shared" si="4"/>
        <v/>
      </c>
      <c r="P97" s="1" t="str">
        <f t="shared" si="5"/>
        <v>TRUE</v>
      </c>
      <c r="Q97" s="1" t="str">
        <f t="shared" si="6"/>
        <v/>
      </c>
    </row>
    <row r="98" spans="1:17" x14ac:dyDescent="0.15">
      <c r="A98" s="4" t="s">
        <v>232</v>
      </c>
      <c r="B98" s="4">
        <v>1900</v>
      </c>
      <c r="C98" s="4">
        <v>2600</v>
      </c>
      <c r="K98" s="1">
        <v>96</v>
      </c>
      <c r="L98" s="1" t="e">
        <f>VLOOKUP(【新規】!$C103,※編集不可※選択項目!$A$2:$B$17,2,FALSE)</f>
        <v>#N/A</v>
      </c>
      <c r="M98" s="1" t="e">
        <f>$L98&amp;" "&amp;IF(VLOOKUP($K98,【新規】!$A:$N,2,FALSE)=0,"",VLOOKUP($K98,【新規】!$A:$N,4,FALSE))</f>
        <v>#N/A</v>
      </c>
      <c r="N98" s="1" t="str">
        <f>IF(VLOOKUP($K98,【新規】!$A$6:$T$157,13,FALSE)=0,"",VLOOKUP($K98,【新規】!$A$6:$T$157,13,FALSE))</f>
        <v/>
      </c>
      <c r="O98" s="1" t="str">
        <f t="shared" si="4"/>
        <v/>
      </c>
      <c r="P98" s="1" t="str">
        <f t="shared" si="5"/>
        <v>TRUE</v>
      </c>
      <c r="Q98" s="1" t="str">
        <f t="shared" si="6"/>
        <v/>
      </c>
    </row>
    <row r="99" spans="1:17" x14ac:dyDescent="0.15">
      <c r="A99" s="4" t="s">
        <v>234</v>
      </c>
      <c r="B99" s="4">
        <v>1500</v>
      </c>
      <c r="C99" s="4">
        <v>2000</v>
      </c>
      <c r="K99" s="1">
        <v>97</v>
      </c>
      <c r="L99" s="1" t="e">
        <f>VLOOKUP(【新規】!$C104,※編集不可※選択項目!$A$2:$B$17,2,FALSE)</f>
        <v>#N/A</v>
      </c>
      <c r="M99" s="1" t="e">
        <f>$L99&amp;" "&amp;IF(VLOOKUP($K99,【新規】!$A:$N,2,FALSE)=0,"",VLOOKUP($K99,【新規】!$A:$N,4,FALSE))</f>
        <v>#N/A</v>
      </c>
      <c r="N99" s="1" t="str">
        <f>IF(VLOOKUP($K99,【新規】!$A$6:$T$157,13,FALSE)=0,"",VLOOKUP($K99,【新規】!$A$6:$T$157,13,FALSE))</f>
        <v/>
      </c>
      <c r="O99" s="1" t="str">
        <f t="shared" si="4"/>
        <v/>
      </c>
      <c r="P99" s="1" t="str">
        <f t="shared" si="5"/>
        <v>TRUE</v>
      </c>
      <c r="Q99" s="1" t="str">
        <f t="shared" si="6"/>
        <v/>
      </c>
    </row>
    <row r="100" spans="1:17" x14ac:dyDescent="0.15">
      <c r="A100" s="4" t="s">
        <v>236</v>
      </c>
      <c r="B100" s="4">
        <v>1900</v>
      </c>
      <c r="C100" s="4">
        <v>2300</v>
      </c>
      <c r="K100" s="1">
        <v>98</v>
      </c>
      <c r="L100" s="1" t="e">
        <f>VLOOKUP(【新規】!$C105,※編集不可※選択項目!$A$2:$B$17,2,FALSE)</f>
        <v>#N/A</v>
      </c>
      <c r="M100" s="1" t="e">
        <f>$L100&amp;" "&amp;IF(VLOOKUP($K100,【新規】!$A:$N,2,FALSE)=0,"",VLOOKUP($K100,【新規】!$A:$N,4,FALSE))</f>
        <v>#N/A</v>
      </c>
      <c r="N100" s="1" t="str">
        <f>IF(VLOOKUP($K100,【新規】!$A$6:$T$157,13,FALSE)=0,"",VLOOKUP($K100,【新規】!$A$6:$T$157,13,FALSE))</f>
        <v/>
      </c>
      <c r="O100" s="1" t="str">
        <f t="shared" si="4"/>
        <v/>
      </c>
      <c r="P100" s="1" t="str">
        <f t="shared" si="5"/>
        <v>TRUE</v>
      </c>
      <c r="Q100" s="1" t="str">
        <f t="shared" si="6"/>
        <v/>
      </c>
    </row>
    <row r="101" spans="1:17" x14ac:dyDescent="0.15">
      <c r="A101" s="4" t="s">
        <v>238</v>
      </c>
      <c r="B101" s="4">
        <v>1500</v>
      </c>
      <c r="C101" s="4">
        <v>1800</v>
      </c>
      <c r="K101" s="1">
        <v>99</v>
      </c>
      <c r="L101" s="1" t="e">
        <f>VLOOKUP(【新規】!$C106,※編集不可※選択項目!$A$2:$B$17,2,FALSE)</f>
        <v>#N/A</v>
      </c>
      <c r="M101" s="1" t="e">
        <f>$L101&amp;" "&amp;IF(VLOOKUP($K101,【新規】!$A:$N,2,FALSE)=0,"",VLOOKUP($K101,【新規】!$A:$N,4,FALSE))</f>
        <v>#N/A</v>
      </c>
      <c r="N101" s="1" t="str">
        <f>IF(VLOOKUP($K101,【新規】!$A$6:$T$157,13,FALSE)=0,"",VLOOKUP($K101,【新規】!$A$6:$T$157,13,FALSE))</f>
        <v/>
      </c>
      <c r="O101" s="1" t="str">
        <f t="shared" si="4"/>
        <v/>
      </c>
      <c r="P101" s="1" t="str">
        <f t="shared" si="5"/>
        <v>TRUE</v>
      </c>
      <c r="Q101" s="1" t="str">
        <f t="shared" si="6"/>
        <v/>
      </c>
    </row>
    <row r="102" spans="1:17" x14ac:dyDescent="0.15">
      <c r="A102" s="4" t="s">
        <v>240</v>
      </c>
      <c r="B102" s="4">
        <v>1900</v>
      </c>
      <c r="C102" s="4">
        <v>2200</v>
      </c>
      <c r="K102" s="1">
        <v>100</v>
      </c>
      <c r="L102" s="1" t="e">
        <f>VLOOKUP(【新規】!$C107,※編集不可※選択項目!$A$2:$B$17,2,FALSE)</f>
        <v>#N/A</v>
      </c>
      <c r="M102" s="1" t="e">
        <f>$L102&amp;" "&amp;IF(VLOOKUP($K102,【新規】!$A:$N,2,FALSE)=0,"",VLOOKUP($K102,【新規】!$A:$N,4,FALSE))</f>
        <v>#N/A</v>
      </c>
      <c r="N102" s="1" t="str">
        <f>IF(VLOOKUP($K102,【新規】!$A$6:$T$157,13,FALSE)=0,"",VLOOKUP($K102,【新規】!$A$6:$T$157,13,FALSE))</f>
        <v/>
      </c>
      <c r="O102" s="1" t="str">
        <f t="shared" si="4"/>
        <v/>
      </c>
      <c r="P102" s="1" t="str">
        <f t="shared" si="5"/>
        <v>TRUE</v>
      </c>
      <c r="Q102" s="1" t="str">
        <f t="shared" si="6"/>
        <v/>
      </c>
    </row>
    <row r="103" spans="1:17" x14ac:dyDescent="0.15">
      <c r="A103" s="4" t="s">
        <v>242</v>
      </c>
      <c r="B103" s="4">
        <v>1500</v>
      </c>
      <c r="C103" s="4">
        <v>1700</v>
      </c>
      <c r="K103" s="1">
        <v>101</v>
      </c>
      <c r="L103" s="1" t="e">
        <f>VLOOKUP(【新規】!$C108,※編集不可※選択項目!$A$2:$B$17,2,FALSE)</f>
        <v>#N/A</v>
      </c>
      <c r="M103" s="1" t="e">
        <f>$L103&amp;" "&amp;IF(VLOOKUP($K103,【新規】!$A:$N,2,FALSE)=0,"",VLOOKUP($K103,【新規】!$A:$N,4,FALSE))</f>
        <v>#N/A</v>
      </c>
      <c r="N103" s="1" t="str">
        <f>IF(VLOOKUP($K103,【新規】!$A$6:$T$157,13,FALSE)=0,"",VLOOKUP($K103,【新規】!$A$6:$T$157,13,FALSE))</f>
        <v/>
      </c>
      <c r="O103" s="1" t="str">
        <f t="shared" si="4"/>
        <v/>
      </c>
      <c r="P103" s="1" t="str">
        <f t="shared" si="5"/>
        <v>TRUE</v>
      </c>
      <c r="Q103" s="1" t="str">
        <f t="shared" si="6"/>
        <v/>
      </c>
    </row>
    <row r="104" spans="1:17" x14ac:dyDescent="0.15">
      <c r="A104" s="4" t="s">
        <v>244</v>
      </c>
      <c r="B104" s="51">
        <v>1500</v>
      </c>
      <c r="C104" s="51">
        <v>1700</v>
      </c>
      <c r="D104" s="11" t="s">
        <v>104</v>
      </c>
      <c r="K104" s="1">
        <v>102</v>
      </c>
      <c r="L104" s="1" t="e">
        <f>VLOOKUP(【新規】!$C109,※編集不可※選択項目!$A$2:$B$17,2,FALSE)</f>
        <v>#N/A</v>
      </c>
      <c r="M104" s="1" t="e">
        <f>$L104&amp;" "&amp;IF(VLOOKUP($K104,【新規】!$A:$N,2,FALSE)=0,"",VLOOKUP($K104,【新規】!$A:$N,4,FALSE))</f>
        <v>#N/A</v>
      </c>
      <c r="N104" s="1" t="str">
        <f>IF(VLOOKUP($K104,【新規】!$A$6:$T$157,13,FALSE)=0,"",VLOOKUP($K104,【新規】!$A$6:$T$157,13,FALSE))</f>
        <v/>
      </c>
      <c r="O104" s="1" t="str">
        <f t="shared" si="4"/>
        <v/>
      </c>
      <c r="P104" s="1" t="str">
        <f t="shared" si="5"/>
        <v>TRUE</v>
      </c>
      <c r="Q104" s="1" t="str">
        <f t="shared" si="6"/>
        <v/>
      </c>
    </row>
    <row r="105" spans="1:17" x14ac:dyDescent="0.15">
      <c r="A105" s="4" t="s">
        <v>246</v>
      </c>
      <c r="B105" s="4">
        <v>1500</v>
      </c>
      <c r="C105" s="4">
        <v>1700</v>
      </c>
      <c r="K105" s="1">
        <v>103</v>
      </c>
      <c r="L105" s="1" t="e">
        <f>VLOOKUP(【新規】!$C110,※編集不可※選択項目!$A$2:$B$17,2,FALSE)</f>
        <v>#N/A</v>
      </c>
      <c r="M105" s="1" t="e">
        <f>$L105&amp;" "&amp;IF(VLOOKUP($K105,【新規】!$A:$N,2,FALSE)=0,"",VLOOKUP($K105,【新規】!$A:$N,4,FALSE))</f>
        <v>#N/A</v>
      </c>
      <c r="N105" s="1" t="str">
        <f>IF(VLOOKUP($K105,【新規】!$A$6:$T$157,13,FALSE)=0,"",VLOOKUP($K105,【新規】!$A$6:$T$157,13,FALSE))</f>
        <v/>
      </c>
      <c r="O105" s="1" t="str">
        <f t="shared" si="4"/>
        <v/>
      </c>
      <c r="P105" s="1" t="str">
        <f t="shared" si="5"/>
        <v>TRUE</v>
      </c>
      <c r="Q105" s="1" t="str">
        <f t="shared" si="6"/>
        <v/>
      </c>
    </row>
    <row r="106" spans="1:17" x14ac:dyDescent="0.15">
      <c r="K106" s="1">
        <v>104</v>
      </c>
      <c r="L106" s="1" t="e">
        <f>VLOOKUP(【新規】!$C111,※編集不可※選択項目!$A$2:$B$17,2,FALSE)</f>
        <v>#N/A</v>
      </c>
      <c r="M106" s="1" t="e">
        <f>$L106&amp;" "&amp;IF(VLOOKUP($K106,【新規】!$A:$N,2,FALSE)=0,"",VLOOKUP($K106,【新規】!$A:$N,4,FALSE))</f>
        <v>#N/A</v>
      </c>
      <c r="N106" s="1" t="str">
        <f>IF(VLOOKUP($K106,【新規】!$A$6:$T$157,13,FALSE)=0,"",VLOOKUP($K106,【新規】!$A$6:$T$157,13,FALSE))</f>
        <v/>
      </c>
      <c r="O106" s="1" t="str">
        <f t="shared" si="4"/>
        <v/>
      </c>
      <c r="P106" s="1" t="str">
        <f t="shared" si="5"/>
        <v>TRUE</v>
      </c>
      <c r="Q106" s="1" t="str">
        <f t="shared" si="6"/>
        <v/>
      </c>
    </row>
    <row r="107" spans="1:17" x14ac:dyDescent="0.15">
      <c r="K107" s="1">
        <v>105</v>
      </c>
      <c r="L107" s="1" t="e">
        <f>VLOOKUP(【新規】!$C112,※編集不可※選択項目!$A$2:$B$17,2,FALSE)</f>
        <v>#N/A</v>
      </c>
      <c r="M107" s="1" t="e">
        <f>$L107&amp;" "&amp;IF(VLOOKUP($K107,【新規】!$A:$N,2,FALSE)=0,"",VLOOKUP($K107,【新規】!$A:$N,4,FALSE))</f>
        <v>#N/A</v>
      </c>
      <c r="N107" s="1" t="str">
        <f>IF(VLOOKUP($K107,【新規】!$A$6:$T$157,13,FALSE)=0,"",VLOOKUP($K107,【新規】!$A$6:$T$157,13,FALSE))</f>
        <v/>
      </c>
      <c r="O107" s="1" t="str">
        <f t="shared" si="4"/>
        <v/>
      </c>
      <c r="P107" s="1" t="str">
        <f t="shared" si="5"/>
        <v>TRUE</v>
      </c>
      <c r="Q107" s="1" t="str">
        <f t="shared" si="6"/>
        <v/>
      </c>
    </row>
    <row r="108" spans="1:17" x14ac:dyDescent="0.15">
      <c r="K108" s="1">
        <v>106</v>
      </c>
      <c r="L108" s="1" t="e">
        <f>VLOOKUP(【新規】!$C113,※編集不可※選択項目!$A$2:$B$17,2,FALSE)</f>
        <v>#N/A</v>
      </c>
      <c r="M108" s="1" t="e">
        <f>$L108&amp;" "&amp;IF(VLOOKUP($K108,【新規】!$A:$N,2,FALSE)=0,"",VLOOKUP($K108,【新規】!$A:$N,4,FALSE))</f>
        <v>#N/A</v>
      </c>
      <c r="N108" s="1" t="str">
        <f>IF(VLOOKUP($K108,【新規】!$A$6:$T$157,13,FALSE)=0,"",VLOOKUP($K108,【新規】!$A$6:$T$157,13,FALSE))</f>
        <v/>
      </c>
      <c r="O108" s="1" t="str">
        <f t="shared" si="4"/>
        <v/>
      </c>
      <c r="P108" s="1" t="str">
        <f t="shared" si="5"/>
        <v>TRUE</v>
      </c>
      <c r="Q108" s="1" t="str">
        <f t="shared" si="6"/>
        <v/>
      </c>
    </row>
    <row r="109" spans="1:17" x14ac:dyDescent="0.15">
      <c r="K109" s="1">
        <v>107</v>
      </c>
      <c r="L109" s="1" t="e">
        <f>VLOOKUP(【新規】!$C114,※編集不可※選択項目!$A$2:$B$17,2,FALSE)</f>
        <v>#N/A</v>
      </c>
      <c r="M109" s="1" t="e">
        <f>$L109&amp;" "&amp;IF(VLOOKUP($K109,【新規】!$A:$N,2,FALSE)=0,"",VLOOKUP($K109,【新規】!$A:$N,4,FALSE))</f>
        <v>#N/A</v>
      </c>
      <c r="N109" s="1" t="str">
        <f>IF(VLOOKUP($K109,【新規】!$A$6:$T$157,13,FALSE)=0,"",VLOOKUP($K109,【新規】!$A$6:$T$157,13,FALSE))</f>
        <v/>
      </c>
      <c r="O109" s="1" t="str">
        <f t="shared" si="4"/>
        <v/>
      </c>
      <c r="P109" s="1" t="str">
        <f t="shared" si="5"/>
        <v>TRUE</v>
      </c>
      <c r="Q109" s="1" t="str">
        <f t="shared" si="6"/>
        <v/>
      </c>
    </row>
    <row r="110" spans="1:17" x14ac:dyDescent="0.15">
      <c r="K110" s="1">
        <v>108</v>
      </c>
      <c r="L110" s="1" t="e">
        <f>VLOOKUP(【新規】!$C115,※編集不可※選択項目!$A$2:$B$17,2,FALSE)</f>
        <v>#N/A</v>
      </c>
      <c r="M110" s="1" t="e">
        <f>$L110&amp;" "&amp;IF(VLOOKUP($K110,【新規】!$A:$N,2,FALSE)=0,"",VLOOKUP($K110,【新規】!$A:$N,4,FALSE))</f>
        <v>#N/A</v>
      </c>
      <c r="N110" s="1" t="str">
        <f>IF(VLOOKUP($K110,【新規】!$A$6:$T$157,13,FALSE)=0,"",VLOOKUP($K110,【新規】!$A$6:$T$157,13,FALSE))</f>
        <v/>
      </c>
      <c r="O110" s="1" t="str">
        <f t="shared" si="4"/>
        <v/>
      </c>
      <c r="P110" s="1" t="str">
        <f t="shared" si="5"/>
        <v>TRUE</v>
      </c>
      <c r="Q110" s="1" t="str">
        <f t="shared" si="6"/>
        <v/>
      </c>
    </row>
    <row r="111" spans="1:17" x14ac:dyDescent="0.15">
      <c r="K111" s="1">
        <v>109</v>
      </c>
      <c r="L111" s="1" t="e">
        <f>VLOOKUP(【新規】!$C116,※編集不可※選択項目!$A$2:$B$17,2,FALSE)</f>
        <v>#N/A</v>
      </c>
      <c r="M111" s="1" t="e">
        <f>$L111&amp;" "&amp;IF(VLOOKUP($K111,【新規】!$A:$N,2,FALSE)=0,"",VLOOKUP($K111,【新規】!$A:$N,4,FALSE))</f>
        <v>#N/A</v>
      </c>
      <c r="N111" s="1" t="str">
        <f>IF(VLOOKUP($K111,【新規】!$A$6:$T$157,13,FALSE)=0,"",VLOOKUP($K111,【新規】!$A$6:$T$157,13,FALSE))</f>
        <v/>
      </c>
      <c r="O111" s="1" t="str">
        <f t="shared" si="4"/>
        <v/>
      </c>
      <c r="P111" s="1" t="str">
        <f t="shared" si="5"/>
        <v>TRUE</v>
      </c>
      <c r="Q111" s="1" t="str">
        <f t="shared" si="6"/>
        <v/>
      </c>
    </row>
    <row r="112" spans="1:17" x14ac:dyDescent="0.15">
      <c r="K112" s="1">
        <v>110</v>
      </c>
      <c r="L112" s="1" t="e">
        <f>VLOOKUP(【新規】!$C117,※編集不可※選択項目!$A$2:$B$17,2,FALSE)</f>
        <v>#N/A</v>
      </c>
      <c r="M112" s="1" t="e">
        <f>$L112&amp;" "&amp;IF(VLOOKUP($K112,【新規】!$A:$N,2,FALSE)=0,"",VLOOKUP($K112,【新規】!$A:$N,4,FALSE))</f>
        <v>#N/A</v>
      </c>
      <c r="N112" s="1" t="str">
        <f>IF(VLOOKUP($K112,【新規】!$A$6:$T$157,13,FALSE)=0,"",VLOOKUP($K112,【新規】!$A$6:$T$157,13,FALSE))</f>
        <v/>
      </c>
      <c r="O112" s="1" t="str">
        <f t="shared" si="4"/>
        <v/>
      </c>
      <c r="P112" s="1" t="str">
        <f t="shared" si="5"/>
        <v>TRUE</v>
      </c>
      <c r="Q112" s="1" t="str">
        <f t="shared" si="6"/>
        <v/>
      </c>
    </row>
    <row r="113" spans="11:17" x14ac:dyDescent="0.15">
      <c r="K113" s="1">
        <v>111</v>
      </c>
      <c r="L113" s="1" t="e">
        <f>VLOOKUP(【新規】!$C118,※編集不可※選択項目!$A$2:$B$17,2,FALSE)</f>
        <v>#N/A</v>
      </c>
      <c r="M113" s="1" t="e">
        <f>$L113&amp;" "&amp;IF(VLOOKUP($K113,【新規】!$A:$N,2,FALSE)=0,"",VLOOKUP($K113,【新規】!$A:$N,4,FALSE))</f>
        <v>#N/A</v>
      </c>
      <c r="N113" s="1" t="str">
        <f>IF(VLOOKUP($K113,【新規】!$A$6:$T$157,13,FALSE)=0,"",VLOOKUP($K113,【新規】!$A$6:$T$157,13,FALSE))</f>
        <v/>
      </c>
      <c r="O113" s="1" t="str">
        <f t="shared" si="4"/>
        <v/>
      </c>
      <c r="P113" s="1" t="str">
        <f t="shared" si="5"/>
        <v>TRUE</v>
      </c>
      <c r="Q113" s="1" t="str">
        <f t="shared" si="6"/>
        <v/>
      </c>
    </row>
    <row r="114" spans="11:17" x14ac:dyDescent="0.15">
      <c r="K114" s="1">
        <v>112</v>
      </c>
      <c r="L114" s="1" t="e">
        <f>VLOOKUP(【新規】!$C119,※編集不可※選択項目!$A$2:$B$17,2,FALSE)</f>
        <v>#N/A</v>
      </c>
      <c r="M114" s="1" t="e">
        <f>$L114&amp;" "&amp;IF(VLOOKUP($K114,【新規】!$A:$N,2,FALSE)=0,"",VLOOKUP($K114,【新規】!$A:$N,4,FALSE))</f>
        <v>#N/A</v>
      </c>
      <c r="N114" s="1" t="str">
        <f>IF(VLOOKUP($K114,【新規】!$A$6:$T$157,13,FALSE)=0,"",VLOOKUP($K114,【新規】!$A$6:$T$157,13,FALSE))</f>
        <v/>
      </c>
      <c r="O114" s="1" t="str">
        <f t="shared" si="4"/>
        <v/>
      </c>
      <c r="P114" s="1" t="str">
        <f t="shared" si="5"/>
        <v>TRUE</v>
      </c>
      <c r="Q114" s="1" t="str">
        <f t="shared" si="6"/>
        <v/>
      </c>
    </row>
    <row r="115" spans="11:17" x14ac:dyDescent="0.15">
      <c r="K115" s="1">
        <v>113</v>
      </c>
      <c r="L115" s="1" t="e">
        <f>VLOOKUP(【新規】!$C120,※編集不可※選択項目!$A$2:$B$17,2,FALSE)</f>
        <v>#N/A</v>
      </c>
      <c r="M115" s="1" t="e">
        <f>$L115&amp;" "&amp;IF(VLOOKUP($K115,【新規】!$A:$N,2,FALSE)=0,"",VLOOKUP($K115,【新規】!$A:$N,4,FALSE))</f>
        <v>#N/A</v>
      </c>
      <c r="N115" s="1" t="str">
        <f>IF(VLOOKUP($K115,【新規】!$A$6:$T$157,13,FALSE)=0,"",VLOOKUP($K115,【新規】!$A$6:$T$157,13,FALSE))</f>
        <v/>
      </c>
      <c r="O115" s="1" t="str">
        <f t="shared" si="4"/>
        <v/>
      </c>
      <c r="P115" s="1" t="str">
        <f t="shared" si="5"/>
        <v>TRUE</v>
      </c>
      <c r="Q115" s="1" t="str">
        <f t="shared" si="6"/>
        <v/>
      </c>
    </row>
    <row r="116" spans="11:17" x14ac:dyDescent="0.15">
      <c r="K116" s="1">
        <v>114</v>
      </c>
      <c r="L116" s="1" t="e">
        <f>VLOOKUP(【新規】!$C121,※編集不可※選択項目!$A$2:$B$17,2,FALSE)</f>
        <v>#N/A</v>
      </c>
      <c r="M116" s="1" t="e">
        <f>$L116&amp;" "&amp;IF(VLOOKUP($K116,【新規】!$A:$N,2,FALSE)=0,"",VLOOKUP($K116,【新規】!$A:$N,4,FALSE))</f>
        <v>#N/A</v>
      </c>
      <c r="N116" s="1" t="str">
        <f>IF(VLOOKUP($K116,【新規】!$A$6:$T$157,13,FALSE)=0,"",VLOOKUP($K116,【新規】!$A$6:$T$157,13,FALSE))</f>
        <v/>
      </c>
      <c r="O116" s="1" t="str">
        <f t="shared" si="4"/>
        <v/>
      </c>
      <c r="P116" s="1" t="str">
        <f t="shared" si="5"/>
        <v>TRUE</v>
      </c>
      <c r="Q116" s="1" t="str">
        <f t="shared" si="6"/>
        <v/>
      </c>
    </row>
    <row r="117" spans="11:17" x14ac:dyDescent="0.15">
      <c r="K117" s="1">
        <v>115</v>
      </c>
      <c r="L117" s="1" t="e">
        <f>VLOOKUP(【新規】!$C122,※編集不可※選択項目!$A$2:$B$17,2,FALSE)</f>
        <v>#N/A</v>
      </c>
      <c r="M117" s="1" t="e">
        <f>$L117&amp;" "&amp;IF(VLOOKUP($K117,【新規】!$A:$N,2,FALSE)=0,"",VLOOKUP($K117,【新規】!$A:$N,4,FALSE))</f>
        <v>#N/A</v>
      </c>
      <c r="N117" s="1" t="str">
        <f>IF(VLOOKUP($K117,【新規】!$A$6:$T$157,13,FALSE)=0,"",VLOOKUP($K117,【新規】!$A$6:$T$157,13,FALSE))</f>
        <v/>
      </c>
      <c r="O117" s="1" t="str">
        <f t="shared" si="4"/>
        <v/>
      </c>
      <c r="P117" s="1" t="str">
        <f t="shared" si="5"/>
        <v>TRUE</v>
      </c>
      <c r="Q117" s="1" t="str">
        <f t="shared" si="6"/>
        <v/>
      </c>
    </row>
    <row r="118" spans="11:17" x14ac:dyDescent="0.15">
      <c r="K118" s="1">
        <v>116</v>
      </c>
      <c r="L118" s="1" t="e">
        <f>VLOOKUP(【新規】!$C123,※編集不可※選択項目!$A$2:$B$17,2,FALSE)</f>
        <v>#N/A</v>
      </c>
      <c r="M118" s="1" t="e">
        <f>$L118&amp;" "&amp;IF(VLOOKUP($K118,【新規】!$A:$N,2,FALSE)=0,"",VLOOKUP($K118,【新規】!$A:$N,4,FALSE))</f>
        <v>#N/A</v>
      </c>
      <c r="N118" s="1" t="str">
        <f>IF(VLOOKUP($K118,【新規】!$A$6:$T$157,13,FALSE)=0,"",VLOOKUP($K118,【新規】!$A$6:$T$157,13,FALSE))</f>
        <v/>
      </c>
      <c r="O118" s="1" t="str">
        <f t="shared" si="4"/>
        <v/>
      </c>
      <c r="P118" s="1" t="str">
        <f t="shared" si="5"/>
        <v>TRUE</v>
      </c>
      <c r="Q118" s="1" t="str">
        <f t="shared" si="6"/>
        <v/>
      </c>
    </row>
    <row r="119" spans="11:17" x14ac:dyDescent="0.15">
      <c r="K119" s="1">
        <v>117</v>
      </c>
      <c r="L119" s="1" t="e">
        <f>VLOOKUP(【新規】!$C124,※編集不可※選択項目!$A$2:$B$17,2,FALSE)</f>
        <v>#N/A</v>
      </c>
      <c r="M119" s="1" t="e">
        <f>$L119&amp;" "&amp;IF(VLOOKUP($K119,【新規】!$A:$N,2,FALSE)=0,"",VLOOKUP($K119,【新規】!$A:$N,4,FALSE))</f>
        <v>#N/A</v>
      </c>
      <c r="N119" s="1" t="str">
        <f>IF(VLOOKUP($K119,【新規】!$A$6:$T$157,13,FALSE)=0,"",VLOOKUP($K119,【新規】!$A$6:$T$157,13,FALSE))</f>
        <v/>
      </c>
      <c r="O119" s="1" t="str">
        <f t="shared" si="4"/>
        <v/>
      </c>
      <c r="P119" s="1" t="str">
        <f t="shared" si="5"/>
        <v>TRUE</v>
      </c>
      <c r="Q119" s="1" t="str">
        <f t="shared" si="6"/>
        <v/>
      </c>
    </row>
    <row r="120" spans="11:17" x14ac:dyDescent="0.15">
      <c r="K120" s="1">
        <v>118</v>
      </c>
      <c r="L120" s="1" t="e">
        <f>VLOOKUP(【新規】!$C125,※編集不可※選択項目!$A$2:$B$17,2,FALSE)</f>
        <v>#N/A</v>
      </c>
      <c r="M120" s="1" t="e">
        <f>$L120&amp;" "&amp;IF(VLOOKUP($K120,【新規】!$A:$N,2,FALSE)=0,"",VLOOKUP($K120,【新規】!$A:$N,4,FALSE))</f>
        <v>#N/A</v>
      </c>
      <c r="N120" s="1" t="str">
        <f>IF(VLOOKUP($K120,【新規】!$A$6:$T$157,13,FALSE)=0,"",VLOOKUP($K120,【新規】!$A$6:$T$157,13,FALSE))</f>
        <v/>
      </c>
      <c r="O120" s="1" t="str">
        <f t="shared" si="4"/>
        <v/>
      </c>
      <c r="P120" s="1" t="str">
        <f t="shared" si="5"/>
        <v>TRUE</v>
      </c>
      <c r="Q120" s="1" t="str">
        <f t="shared" si="6"/>
        <v/>
      </c>
    </row>
    <row r="121" spans="11:17" x14ac:dyDescent="0.15">
      <c r="K121" s="1">
        <v>119</v>
      </c>
      <c r="L121" s="1" t="e">
        <f>VLOOKUP(【新規】!$C126,※編集不可※選択項目!$A$2:$B$17,2,FALSE)</f>
        <v>#N/A</v>
      </c>
      <c r="M121" s="1" t="e">
        <f>$L121&amp;" "&amp;IF(VLOOKUP($K121,【新規】!$A:$N,2,FALSE)=0,"",VLOOKUP($K121,【新規】!$A:$N,4,FALSE))</f>
        <v>#N/A</v>
      </c>
      <c r="N121" s="1" t="str">
        <f>IF(VLOOKUP($K121,【新規】!$A$6:$T$157,13,FALSE)=0,"",VLOOKUP($K121,【新規】!$A$6:$T$157,13,FALSE))</f>
        <v/>
      </c>
      <c r="O121" s="1" t="str">
        <f t="shared" si="4"/>
        <v/>
      </c>
      <c r="P121" s="1" t="str">
        <f t="shared" si="5"/>
        <v>TRUE</v>
      </c>
      <c r="Q121" s="1" t="str">
        <f t="shared" si="6"/>
        <v/>
      </c>
    </row>
    <row r="122" spans="11:17" x14ac:dyDescent="0.15">
      <c r="K122" s="1">
        <v>120</v>
      </c>
      <c r="L122" s="1" t="e">
        <f>VLOOKUP(【新規】!$C127,※編集不可※選択項目!$A$2:$B$17,2,FALSE)</f>
        <v>#N/A</v>
      </c>
      <c r="M122" s="1" t="e">
        <f>$L122&amp;" "&amp;IF(VLOOKUP($K122,【新規】!$A:$N,2,FALSE)=0,"",VLOOKUP($K122,【新規】!$A:$N,4,FALSE))</f>
        <v>#N/A</v>
      </c>
      <c r="N122" s="1" t="str">
        <f>IF(VLOOKUP($K122,【新規】!$A$6:$T$157,13,FALSE)=0,"",VLOOKUP($K122,【新規】!$A$6:$T$157,13,FALSE))</f>
        <v/>
      </c>
      <c r="O122" s="1" t="str">
        <f t="shared" si="4"/>
        <v/>
      </c>
      <c r="P122" s="1" t="str">
        <f t="shared" si="5"/>
        <v>TRUE</v>
      </c>
      <c r="Q122" s="1" t="str">
        <f t="shared" si="6"/>
        <v/>
      </c>
    </row>
    <row r="123" spans="11:17" x14ac:dyDescent="0.15">
      <c r="K123" s="1">
        <v>121</v>
      </c>
      <c r="L123" s="1" t="e">
        <f>VLOOKUP(【新規】!$C128,※編集不可※選択項目!$A$2:$B$17,2,FALSE)</f>
        <v>#N/A</v>
      </c>
      <c r="M123" s="1" t="e">
        <f>$L123&amp;" "&amp;IF(VLOOKUP($K123,【新規】!$A:$N,2,FALSE)=0,"",VLOOKUP($K123,【新規】!$A:$N,4,FALSE))</f>
        <v>#N/A</v>
      </c>
      <c r="N123" s="1" t="str">
        <f>IF(VLOOKUP($K123,【新規】!$A$6:$T$157,13,FALSE)=0,"",VLOOKUP($K123,【新規】!$A$6:$T$157,13,FALSE))</f>
        <v/>
      </c>
      <c r="O123" s="1" t="str">
        <f t="shared" si="4"/>
        <v/>
      </c>
      <c r="P123" s="1" t="str">
        <f t="shared" si="5"/>
        <v>TRUE</v>
      </c>
      <c r="Q123" s="1" t="str">
        <f t="shared" si="6"/>
        <v/>
      </c>
    </row>
    <row r="124" spans="11:17" x14ac:dyDescent="0.15">
      <c r="K124" s="1">
        <v>122</v>
      </c>
      <c r="L124" s="1" t="e">
        <f>VLOOKUP(【新規】!$C129,※編集不可※選択項目!$A$2:$B$17,2,FALSE)</f>
        <v>#N/A</v>
      </c>
      <c r="M124" s="1" t="e">
        <f>$L124&amp;" "&amp;IF(VLOOKUP($K124,【新規】!$A:$N,2,FALSE)=0,"",VLOOKUP($K124,【新規】!$A:$N,4,FALSE))</f>
        <v>#N/A</v>
      </c>
      <c r="N124" s="1" t="str">
        <f>IF(VLOOKUP($K124,【新規】!$A$6:$T$157,13,FALSE)=0,"",VLOOKUP($K124,【新規】!$A$6:$T$157,13,FALSE))</f>
        <v/>
      </c>
      <c r="O124" s="1" t="str">
        <f t="shared" si="4"/>
        <v/>
      </c>
      <c r="P124" s="1" t="str">
        <f t="shared" si="5"/>
        <v>TRUE</v>
      </c>
      <c r="Q124" s="1" t="str">
        <f t="shared" si="6"/>
        <v/>
      </c>
    </row>
    <row r="125" spans="11:17" x14ac:dyDescent="0.15">
      <c r="K125" s="1">
        <v>123</v>
      </c>
      <c r="L125" s="1" t="e">
        <f>VLOOKUP(【新規】!$C130,※編集不可※選択項目!$A$2:$B$17,2,FALSE)</f>
        <v>#N/A</v>
      </c>
      <c r="M125" s="1" t="e">
        <f>$L125&amp;" "&amp;IF(VLOOKUP($K125,【新規】!$A:$N,2,FALSE)=0,"",VLOOKUP($K125,【新規】!$A:$N,4,FALSE))</f>
        <v>#N/A</v>
      </c>
      <c r="N125" s="1" t="str">
        <f>IF(VLOOKUP($K125,【新規】!$A$6:$T$157,13,FALSE)=0,"",VLOOKUP($K125,【新規】!$A$6:$T$157,13,FALSE))</f>
        <v/>
      </c>
      <c r="O125" s="1" t="str">
        <f t="shared" si="4"/>
        <v/>
      </c>
      <c r="P125" s="1" t="str">
        <f t="shared" si="5"/>
        <v>TRUE</v>
      </c>
      <c r="Q125" s="1" t="str">
        <f t="shared" si="6"/>
        <v/>
      </c>
    </row>
    <row r="126" spans="11:17" x14ac:dyDescent="0.15">
      <c r="K126" s="1">
        <v>124</v>
      </c>
      <c r="L126" s="1" t="e">
        <f>VLOOKUP(【新規】!$C131,※編集不可※選択項目!$A$2:$B$17,2,FALSE)</f>
        <v>#N/A</v>
      </c>
      <c r="M126" s="1" t="e">
        <f>$L126&amp;" "&amp;IF(VLOOKUP($K126,【新規】!$A:$N,2,FALSE)=0,"",VLOOKUP($K126,【新規】!$A:$N,4,FALSE))</f>
        <v>#N/A</v>
      </c>
      <c r="N126" s="1" t="str">
        <f>IF(VLOOKUP($K126,【新規】!$A$6:$T$157,13,FALSE)=0,"",VLOOKUP($K126,【新規】!$A$6:$T$157,13,FALSE))</f>
        <v/>
      </c>
      <c r="O126" s="1" t="str">
        <f t="shared" si="4"/>
        <v/>
      </c>
      <c r="P126" s="1" t="str">
        <f t="shared" si="5"/>
        <v>TRUE</v>
      </c>
      <c r="Q126" s="1" t="str">
        <f t="shared" si="6"/>
        <v/>
      </c>
    </row>
    <row r="127" spans="11:17" x14ac:dyDescent="0.15">
      <c r="K127" s="1">
        <v>125</v>
      </c>
      <c r="L127" s="1" t="e">
        <f>VLOOKUP(【新規】!$C132,※編集不可※選択項目!$A$2:$B$17,2,FALSE)</f>
        <v>#N/A</v>
      </c>
      <c r="M127" s="1" t="e">
        <f>$L127&amp;" "&amp;IF(VLOOKUP($K127,【新規】!$A:$N,2,FALSE)=0,"",VLOOKUP($K127,【新規】!$A:$N,4,FALSE))</f>
        <v>#N/A</v>
      </c>
      <c r="N127" s="1" t="str">
        <f>IF(VLOOKUP($K127,【新規】!$A$6:$T$157,13,FALSE)=0,"",VLOOKUP($K127,【新規】!$A$6:$T$157,13,FALSE))</f>
        <v/>
      </c>
      <c r="O127" s="1" t="str">
        <f t="shared" si="4"/>
        <v/>
      </c>
      <c r="P127" s="1" t="str">
        <f t="shared" si="5"/>
        <v>TRUE</v>
      </c>
      <c r="Q127" s="1" t="str">
        <f t="shared" si="6"/>
        <v/>
      </c>
    </row>
    <row r="128" spans="11:17" x14ac:dyDescent="0.15">
      <c r="K128" s="1">
        <v>126</v>
      </c>
      <c r="L128" s="1" t="e">
        <f>VLOOKUP(【新規】!$C133,※編集不可※選択項目!$A$2:$B$17,2,FALSE)</f>
        <v>#N/A</v>
      </c>
      <c r="M128" s="1" t="e">
        <f>$L128&amp;" "&amp;IF(VLOOKUP($K128,【新規】!$A:$N,2,FALSE)=0,"",VLOOKUP($K128,【新規】!$A:$N,4,FALSE))</f>
        <v>#N/A</v>
      </c>
      <c r="N128" s="1" t="str">
        <f>IF(VLOOKUP($K128,【新規】!$A$6:$T$157,13,FALSE)=0,"",VLOOKUP($K128,【新規】!$A$6:$T$157,13,FALSE))</f>
        <v/>
      </c>
      <c r="O128" s="1" t="str">
        <f t="shared" si="4"/>
        <v/>
      </c>
      <c r="P128" s="1" t="str">
        <f t="shared" si="5"/>
        <v>TRUE</v>
      </c>
      <c r="Q128" s="1" t="str">
        <f t="shared" si="6"/>
        <v/>
      </c>
    </row>
    <row r="129" spans="11:17" x14ac:dyDescent="0.15">
      <c r="K129" s="1">
        <v>127</v>
      </c>
      <c r="L129" s="1" t="e">
        <f>VLOOKUP(【新規】!$C134,※編集不可※選択項目!$A$2:$B$17,2,FALSE)</f>
        <v>#N/A</v>
      </c>
      <c r="M129" s="1" t="e">
        <f>$L129&amp;" "&amp;IF(VLOOKUP($K129,【新規】!$A:$N,2,FALSE)=0,"",VLOOKUP($K129,【新規】!$A:$N,4,FALSE))</f>
        <v>#N/A</v>
      </c>
      <c r="N129" s="1" t="str">
        <f>IF(VLOOKUP($K129,【新規】!$A$6:$T$157,13,FALSE)=0,"",VLOOKUP($K129,【新規】!$A$6:$T$157,13,FALSE))</f>
        <v/>
      </c>
      <c r="O129" s="1" t="str">
        <f t="shared" si="4"/>
        <v/>
      </c>
      <c r="P129" s="1" t="str">
        <f t="shared" si="5"/>
        <v>TRUE</v>
      </c>
      <c r="Q129" s="1" t="str">
        <f t="shared" si="6"/>
        <v/>
      </c>
    </row>
    <row r="130" spans="11:17" x14ac:dyDescent="0.15">
      <c r="K130" s="1">
        <v>128</v>
      </c>
      <c r="L130" s="1" t="e">
        <f>VLOOKUP(【新規】!$C135,※編集不可※選択項目!$A$2:$B$17,2,FALSE)</f>
        <v>#N/A</v>
      </c>
      <c r="M130" s="1" t="e">
        <f>$L130&amp;" "&amp;IF(VLOOKUP($K130,【新規】!$A:$N,2,FALSE)=0,"",VLOOKUP($K130,【新規】!$A:$N,4,FALSE))</f>
        <v>#N/A</v>
      </c>
      <c r="N130" s="1" t="str">
        <f>IF(VLOOKUP($K130,【新規】!$A$6:$T$157,13,FALSE)=0,"",VLOOKUP($K130,【新規】!$A$6:$T$157,13,FALSE))</f>
        <v/>
      </c>
      <c r="O130" s="1" t="str">
        <f t="shared" si="4"/>
        <v/>
      </c>
      <c r="P130" s="1" t="str">
        <f t="shared" si="5"/>
        <v>TRUE</v>
      </c>
      <c r="Q130" s="1" t="str">
        <f t="shared" si="6"/>
        <v/>
      </c>
    </row>
    <row r="131" spans="11:17" x14ac:dyDescent="0.15">
      <c r="K131" s="1">
        <v>129</v>
      </c>
      <c r="L131" s="1" t="e">
        <f>VLOOKUP(【新規】!$C136,※編集不可※選択項目!$A$2:$B$17,2,FALSE)</f>
        <v>#N/A</v>
      </c>
      <c r="M131" s="1" t="e">
        <f>$L131&amp;" "&amp;IF(VLOOKUP($K131,【新規】!$A:$N,2,FALSE)=0,"",VLOOKUP($K131,【新規】!$A:$N,4,FALSE))</f>
        <v>#N/A</v>
      </c>
      <c r="N131" s="1" t="str">
        <f>IF(VLOOKUP($K131,【新規】!$A$6:$T$157,13,FALSE)=0,"",VLOOKUP($K131,【新規】!$A$6:$T$157,13,FALSE))</f>
        <v/>
      </c>
      <c r="O131" s="1" t="str">
        <f t="shared" si="4"/>
        <v/>
      </c>
      <c r="P131" s="1" t="str">
        <f t="shared" si="5"/>
        <v>TRUE</v>
      </c>
      <c r="Q131" s="1" t="str">
        <f t="shared" si="6"/>
        <v/>
      </c>
    </row>
    <row r="132" spans="11:17" x14ac:dyDescent="0.15">
      <c r="K132" s="1">
        <v>130</v>
      </c>
      <c r="L132" s="1" t="e">
        <f>VLOOKUP(【新規】!$C137,※編集不可※選択項目!$A$2:$B$17,2,FALSE)</f>
        <v>#N/A</v>
      </c>
      <c r="M132" s="1" t="e">
        <f>$L132&amp;" "&amp;IF(VLOOKUP($K132,【新規】!$A:$N,2,FALSE)=0,"",VLOOKUP($K132,【新規】!$A:$N,4,FALSE))</f>
        <v>#N/A</v>
      </c>
      <c r="N132" s="1" t="str">
        <f>IF(VLOOKUP($K132,【新規】!$A$6:$T$157,13,FALSE)=0,"",VLOOKUP($K132,【新規】!$A$6:$T$157,13,FALSE))</f>
        <v/>
      </c>
      <c r="O132" s="1" t="str">
        <f t="shared" ref="O132:O152" si="7">IFERROR(VLOOKUP($M132,$F$3:$G$31,2,FALSE),"")</f>
        <v/>
      </c>
      <c r="P132" s="1" t="str">
        <f t="shared" ref="P132:P152" si="8">IF($N132&lt;=$O132,"TRUE","FALSE")</f>
        <v>TRUE</v>
      </c>
      <c r="Q132" s="1" t="str">
        <f t="shared" ref="Q132:Q152" si="9">IFERROR(VLOOKUP(M132,$A$38:$B$53,2,FALSE),"")</f>
        <v/>
      </c>
    </row>
    <row r="133" spans="11:17" x14ac:dyDescent="0.15">
      <c r="K133" s="1">
        <v>131</v>
      </c>
      <c r="L133" s="1" t="e">
        <f>VLOOKUP(【新規】!$C138,※編集不可※選択項目!$A$2:$B$17,2,FALSE)</f>
        <v>#N/A</v>
      </c>
      <c r="M133" s="1" t="e">
        <f>$L133&amp;" "&amp;IF(VLOOKUP($K133,【新規】!$A:$N,2,FALSE)=0,"",VLOOKUP($K133,【新規】!$A:$N,4,FALSE))</f>
        <v>#N/A</v>
      </c>
      <c r="N133" s="1" t="str">
        <f>IF(VLOOKUP($K133,【新規】!$A$6:$T$157,13,FALSE)=0,"",VLOOKUP($K133,【新規】!$A$6:$T$157,13,FALSE))</f>
        <v/>
      </c>
      <c r="O133" s="1" t="str">
        <f t="shared" si="7"/>
        <v/>
      </c>
      <c r="P133" s="1" t="str">
        <f t="shared" si="8"/>
        <v>TRUE</v>
      </c>
      <c r="Q133" s="1" t="str">
        <f t="shared" si="9"/>
        <v/>
      </c>
    </row>
    <row r="134" spans="11:17" x14ac:dyDescent="0.15">
      <c r="K134" s="1">
        <v>132</v>
      </c>
      <c r="L134" s="1" t="e">
        <f>VLOOKUP(【新規】!$C139,※編集不可※選択項目!$A$2:$B$17,2,FALSE)</f>
        <v>#N/A</v>
      </c>
      <c r="M134" s="1" t="e">
        <f>$L134&amp;" "&amp;IF(VLOOKUP($K134,【新規】!$A:$N,2,FALSE)=0,"",VLOOKUP($K134,【新規】!$A:$N,4,FALSE))</f>
        <v>#N/A</v>
      </c>
      <c r="N134" s="1" t="str">
        <f>IF(VLOOKUP($K134,【新規】!$A$6:$T$157,13,FALSE)=0,"",VLOOKUP($K134,【新規】!$A$6:$T$157,13,FALSE))</f>
        <v/>
      </c>
      <c r="O134" s="1" t="str">
        <f t="shared" si="7"/>
        <v/>
      </c>
      <c r="P134" s="1" t="str">
        <f t="shared" si="8"/>
        <v>TRUE</v>
      </c>
      <c r="Q134" s="1" t="str">
        <f t="shared" si="9"/>
        <v/>
      </c>
    </row>
    <row r="135" spans="11:17" x14ac:dyDescent="0.15">
      <c r="K135" s="1">
        <v>133</v>
      </c>
      <c r="L135" s="1" t="e">
        <f>VLOOKUP(【新規】!$C140,※編集不可※選択項目!$A$2:$B$17,2,FALSE)</f>
        <v>#N/A</v>
      </c>
      <c r="M135" s="1" t="e">
        <f>$L135&amp;" "&amp;IF(VLOOKUP($K135,【新規】!$A:$N,2,FALSE)=0,"",VLOOKUP($K135,【新規】!$A:$N,4,FALSE))</f>
        <v>#N/A</v>
      </c>
      <c r="N135" s="1" t="str">
        <f>IF(VLOOKUP($K135,【新規】!$A$6:$T$157,13,FALSE)=0,"",VLOOKUP($K135,【新規】!$A$6:$T$157,13,FALSE))</f>
        <v/>
      </c>
      <c r="O135" s="1" t="str">
        <f t="shared" si="7"/>
        <v/>
      </c>
      <c r="P135" s="1" t="str">
        <f t="shared" si="8"/>
        <v>TRUE</v>
      </c>
      <c r="Q135" s="1" t="str">
        <f t="shared" si="9"/>
        <v/>
      </c>
    </row>
    <row r="136" spans="11:17" x14ac:dyDescent="0.15">
      <c r="K136" s="1">
        <v>134</v>
      </c>
      <c r="L136" s="1" t="e">
        <f>VLOOKUP(【新規】!$C141,※編集不可※選択項目!$A$2:$B$17,2,FALSE)</f>
        <v>#N/A</v>
      </c>
      <c r="M136" s="1" t="e">
        <f>$L136&amp;" "&amp;IF(VLOOKUP($K136,【新規】!$A:$N,2,FALSE)=0,"",VLOOKUP($K136,【新規】!$A:$N,4,FALSE))</f>
        <v>#N/A</v>
      </c>
      <c r="N136" s="1" t="str">
        <f>IF(VLOOKUP($K136,【新規】!$A$6:$T$157,13,FALSE)=0,"",VLOOKUP($K136,【新規】!$A$6:$T$157,13,FALSE))</f>
        <v/>
      </c>
      <c r="O136" s="1" t="str">
        <f t="shared" si="7"/>
        <v/>
      </c>
      <c r="P136" s="1" t="str">
        <f t="shared" si="8"/>
        <v>TRUE</v>
      </c>
      <c r="Q136" s="1" t="str">
        <f t="shared" si="9"/>
        <v/>
      </c>
    </row>
    <row r="137" spans="11:17" x14ac:dyDescent="0.15">
      <c r="K137" s="1">
        <v>135</v>
      </c>
      <c r="L137" s="1" t="e">
        <f>VLOOKUP(【新規】!$C142,※編集不可※選択項目!$A$2:$B$17,2,FALSE)</f>
        <v>#N/A</v>
      </c>
      <c r="M137" s="1" t="e">
        <f>$L137&amp;" "&amp;IF(VLOOKUP($K137,【新規】!$A:$N,2,FALSE)=0,"",VLOOKUP($K137,【新規】!$A:$N,4,FALSE))</f>
        <v>#N/A</v>
      </c>
      <c r="N137" s="1" t="str">
        <f>IF(VLOOKUP($K137,【新規】!$A$6:$T$157,13,FALSE)=0,"",VLOOKUP($K137,【新規】!$A$6:$T$157,13,FALSE))</f>
        <v/>
      </c>
      <c r="O137" s="1" t="str">
        <f t="shared" si="7"/>
        <v/>
      </c>
      <c r="P137" s="1" t="str">
        <f t="shared" si="8"/>
        <v>TRUE</v>
      </c>
      <c r="Q137" s="1" t="str">
        <f t="shared" si="9"/>
        <v/>
      </c>
    </row>
    <row r="138" spans="11:17" x14ac:dyDescent="0.15">
      <c r="K138" s="1">
        <v>136</v>
      </c>
      <c r="L138" s="1" t="e">
        <f>VLOOKUP(【新規】!$C143,※編集不可※選択項目!$A$2:$B$17,2,FALSE)</f>
        <v>#N/A</v>
      </c>
      <c r="M138" s="1" t="e">
        <f>$L138&amp;" "&amp;IF(VLOOKUP($K138,【新規】!$A:$N,2,FALSE)=0,"",VLOOKUP($K138,【新規】!$A:$N,4,FALSE))</f>
        <v>#N/A</v>
      </c>
      <c r="N138" s="1" t="str">
        <f>IF(VLOOKUP($K138,【新規】!$A$6:$T$157,13,FALSE)=0,"",VLOOKUP($K138,【新規】!$A$6:$T$157,13,FALSE))</f>
        <v/>
      </c>
      <c r="O138" s="1" t="str">
        <f t="shared" si="7"/>
        <v/>
      </c>
      <c r="P138" s="1" t="str">
        <f t="shared" si="8"/>
        <v>TRUE</v>
      </c>
      <c r="Q138" s="1" t="str">
        <f t="shared" si="9"/>
        <v/>
      </c>
    </row>
    <row r="139" spans="11:17" x14ac:dyDescent="0.15">
      <c r="K139" s="1">
        <v>137</v>
      </c>
      <c r="L139" s="1" t="e">
        <f>VLOOKUP(【新規】!$C144,※編集不可※選択項目!$A$2:$B$17,2,FALSE)</f>
        <v>#N/A</v>
      </c>
      <c r="M139" s="1" t="e">
        <f>$L139&amp;" "&amp;IF(VLOOKUP($K139,【新規】!$A:$N,2,FALSE)=0,"",VLOOKUP($K139,【新規】!$A:$N,4,FALSE))</f>
        <v>#N/A</v>
      </c>
      <c r="N139" s="1" t="str">
        <f>IF(VLOOKUP($K139,【新規】!$A$6:$T$157,13,FALSE)=0,"",VLOOKUP($K139,【新規】!$A$6:$T$157,13,FALSE))</f>
        <v/>
      </c>
      <c r="O139" s="1" t="str">
        <f t="shared" si="7"/>
        <v/>
      </c>
      <c r="P139" s="1" t="str">
        <f t="shared" si="8"/>
        <v>TRUE</v>
      </c>
      <c r="Q139" s="1" t="str">
        <f t="shared" si="9"/>
        <v/>
      </c>
    </row>
    <row r="140" spans="11:17" x14ac:dyDescent="0.15">
      <c r="K140" s="1">
        <v>138</v>
      </c>
      <c r="L140" s="1" t="e">
        <f>VLOOKUP(【新規】!$C145,※編集不可※選択項目!$A$2:$B$17,2,FALSE)</f>
        <v>#N/A</v>
      </c>
      <c r="M140" s="1" t="e">
        <f>$L140&amp;" "&amp;IF(VLOOKUP($K140,【新規】!$A:$N,2,FALSE)=0,"",VLOOKUP($K140,【新規】!$A:$N,4,FALSE))</f>
        <v>#N/A</v>
      </c>
      <c r="N140" s="1" t="str">
        <f>IF(VLOOKUP($K140,【新規】!$A$6:$T$157,13,FALSE)=0,"",VLOOKUP($K140,【新規】!$A$6:$T$157,13,FALSE))</f>
        <v/>
      </c>
      <c r="O140" s="1" t="str">
        <f t="shared" si="7"/>
        <v/>
      </c>
      <c r="P140" s="1" t="str">
        <f t="shared" si="8"/>
        <v>TRUE</v>
      </c>
      <c r="Q140" s="1" t="str">
        <f t="shared" si="9"/>
        <v/>
      </c>
    </row>
    <row r="141" spans="11:17" x14ac:dyDescent="0.15">
      <c r="K141" s="1">
        <v>139</v>
      </c>
      <c r="L141" s="1" t="e">
        <f>VLOOKUP(【新規】!$C146,※編集不可※選択項目!$A$2:$B$17,2,FALSE)</f>
        <v>#N/A</v>
      </c>
      <c r="M141" s="1" t="e">
        <f>$L141&amp;" "&amp;IF(VLOOKUP($K141,【新規】!$A:$N,2,FALSE)=0,"",VLOOKUP($K141,【新規】!$A:$N,4,FALSE))</f>
        <v>#N/A</v>
      </c>
      <c r="N141" s="1" t="str">
        <f>IF(VLOOKUP($K141,【新規】!$A$6:$T$157,13,FALSE)=0,"",VLOOKUP($K141,【新規】!$A$6:$T$157,13,FALSE))</f>
        <v/>
      </c>
      <c r="O141" s="1" t="str">
        <f t="shared" si="7"/>
        <v/>
      </c>
      <c r="P141" s="1" t="str">
        <f t="shared" si="8"/>
        <v>TRUE</v>
      </c>
      <c r="Q141" s="1" t="str">
        <f t="shared" si="9"/>
        <v/>
      </c>
    </row>
    <row r="142" spans="11:17" x14ac:dyDescent="0.15">
      <c r="K142" s="1">
        <v>140</v>
      </c>
      <c r="L142" s="1" t="e">
        <f>VLOOKUP(【新規】!$C147,※編集不可※選択項目!$A$2:$B$17,2,FALSE)</f>
        <v>#N/A</v>
      </c>
      <c r="M142" s="1" t="e">
        <f>$L142&amp;" "&amp;IF(VLOOKUP($K142,【新規】!$A:$N,2,FALSE)=0,"",VLOOKUP($K142,【新規】!$A:$N,4,FALSE))</f>
        <v>#N/A</v>
      </c>
      <c r="N142" s="1" t="str">
        <f>IF(VLOOKUP($K142,【新規】!$A$6:$T$157,13,FALSE)=0,"",VLOOKUP($K142,【新規】!$A$6:$T$157,13,FALSE))</f>
        <v/>
      </c>
      <c r="O142" s="1" t="str">
        <f t="shared" si="7"/>
        <v/>
      </c>
      <c r="P142" s="1" t="str">
        <f t="shared" si="8"/>
        <v>TRUE</v>
      </c>
      <c r="Q142" s="1" t="str">
        <f t="shared" si="9"/>
        <v/>
      </c>
    </row>
    <row r="143" spans="11:17" x14ac:dyDescent="0.15">
      <c r="K143" s="1">
        <v>141</v>
      </c>
      <c r="L143" s="1" t="e">
        <f>VLOOKUP(【新規】!$C148,※編集不可※選択項目!$A$2:$B$17,2,FALSE)</f>
        <v>#N/A</v>
      </c>
      <c r="M143" s="1" t="e">
        <f>$L143&amp;" "&amp;IF(VLOOKUP($K143,【新規】!$A:$N,2,FALSE)=0,"",VLOOKUP($K143,【新規】!$A:$N,4,FALSE))</f>
        <v>#N/A</v>
      </c>
      <c r="N143" s="1" t="str">
        <f>IF(VLOOKUP($K143,【新規】!$A$6:$T$157,13,FALSE)=0,"",VLOOKUP($K143,【新規】!$A$6:$T$157,13,FALSE))</f>
        <v/>
      </c>
      <c r="O143" s="1" t="str">
        <f t="shared" si="7"/>
        <v/>
      </c>
      <c r="P143" s="1" t="str">
        <f t="shared" si="8"/>
        <v>TRUE</v>
      </c>
      <c r="Q143" s="1" t="str">
        <f t="shared" si="9"/>
        <v/>
      </c>
    </row>
    <row r="144" spans="11:17" x14ac:dyDescent="0.15">
      <c r="K144" s="1">
        <v>142</v>
      </c>
      <c r="L144" s="1" t="e">
        <f>VLOOKUP(【新規】!$C149,※編集不可※選択項目!$A$2:$B$17,2,FALSE)</f>
        <v>#N/A</v>
      </c>
      <c r="M144" s="1" t="e">
        <f>$L144&amp;" "&amp;IF(VLOOKUP($K144,【新規】!$A:$N,2,FALSE)=0,"",VLOOKUP($K144,【新規】!$A:$N,4,FALSE))</f>
        <v>#N/A</v>
      </c>
      <c r="N144" s="1" t="str">
        <f>IF(VLOOKUP($K144,【新規】!$A$6:$T$157,13,FALSE)=0,"",VLOOKUP($K144,【新規】!$A$6:$T$157,13,FALSE))</f>
        <v/>
      </c>
      <c r="O144" s="1" t="str">
        <f t="shared" si="7"/>
        <v/>
      </c>
      <c r="P144" s="1" t="str">
        <f t="shared" si="8"/>
        <v>TRUE</v>
      </c>
      <c r="Q144" s="1" t="str">
        <f t="shared" si="9"/>
        <v/>
      </c>
    </row>
    <row r="145" spans="11:17" x14ac:dyDescent="0.15">
      <c r="K145" s="1">
        <v>143</v>
      </c>
      <c r="L145" s="1" t="e">
        <f>VLOOKUP(【新規】!$C150,※編集不可※選択項目!$A$2:$B$17,2,FALSE)</f>
        <v>#N/A</v>
      </c>
      <c r="M145" s="1" t="e">
        <f>$L145&amp;" "&amp;IF(VLOOKUP($K145,【新規】!$A:$N,2,FALSE)=0,"",VLOOKUP($K145,【新規】!$A:$N,4,FALSE))</f>
        <v>#N/A</v>
      </c>
      <c r="N145" s="1" t="str">
        <f>IF(VLOOKUP($K145,【新規】!$A$6:$T$157,13,FALSE)=0,"",VLOOKUP($K145,【新規】!$A$6:$T$157,13,FALSE))</f>
        <v/>
      </c>
      <c r="O145" s="1" t="str">
        <f t="shared" si="7"/>
        <v/>
      </c>
      <c r="P145" s="1" t="str">
        <f t="shared" si="8"/>
        <v>TRUE</v>
      </c>
      <c r="Q145" s="1" t="str">
        <f t="shared" si="9"/>
        <v/>
      </c>
    </row>
    <row r="146" spans="11:17" x14ac:dyDescent="0.15">
      <c r="K146" s="1">
        <v>144</v>
      </c>
      <c r="L146" s="1" t="e">
        <f>VLOOKUP(【新規】!$C151,※編集不可※選択項目!$A$2:$B$17,2,FALSE)</f>
        <v>#N/A</v>
      </c>
      <c r="M146" s="1" t="e">
        <f>$L146&amp;" "&amp;IF(VLOOKUP($K146,【新規】!$A:$N,2,FALSE)=0,"",VLOOKUP($K146,【新規】!$A:$N,4,FALSE))</f>
        <v>#N/A</v>
      </c>
      <c r="N146" s="1" t="str">
        <f>IF(VLOOKUP($K146,【新規】!$A$6:$T$157,13,FALSE)=0,"",VLOOKUP($K146,【新規】!$A$6:$T$157,13,FALSE))</f>
        <v/>
      </c>
      <c r="O146" s="1" t="str">
        <f t="shared" si="7"/>
        <v/>
      </c>
      <c r="P146" s="1" t="str">
        <f t="shared" si="8"/>
        <v>TRUE</v>
      </c>
      <c r="Q146" s="1" t="str">
        <f t="shared" si="9"/>
        <v/>
      </c>
    </row>
    <row r="147" spans="11:17" x14ac:dyDescent="0.15">
      <c r="K147" s="1">
        <v>145</v>
      </c>
      <c r="L147" s="1" t="e">
        <f>VLOOKUP(【新規】!$C152,※編集不可※選択項目!$A$2:$B$17,2,FALSE)</f>
        <v>#N/A</v>
      </c>
      <c r="M147" s="1" t="e">
        <f>$L147&amp;" "&amp;IF(VLOOKUP($K147,【新規】!$A:$N,2,FALSE)=0,"",VLOOKUP($K147,【新規】!$A:$N,4,FALSE))</f>
        <v>#N/A</v>
      </c>
      <c r="N147" s="1" t="str">
        <f>IF(VLOOKUP($K147,【新規】!$A$6:$T$157,13,FALSE)=0,"",VLOOKUP($K147,【新規】!$A$6:$T$157,13,FALSE))</f>
        <v/>
      </c>
      <c r="O147" s="1" t="str">
        <f t="shared" si="7"/>
        <v/>
      </c>
      <c r="P147" s="1" t="str">
        <f t="shared" si="8"/>
        <v>TRUE</v>
      </c>
      <c r="Q147" s="1" t="str">
        <f t="shared" si="9"/>
        <v/>
      </c>
    </row>
    <row r="148" spans="11:17" x14ac:dyDescent="0.15">
      <c r="K148" s="1">
        <v>146</v>
      </c>
      <c r="L148" s="1" t="e">
        <f>VLOOKUP(【新規】!$C153,※編集不可※選択項目!$A$2:$B$17,2,FALSE)</f>
        <v>#N/A</v>
      </c>
      <c r="M148" s="1" t="e">
        <f>$L148&amp;" "&amp;IF(VLOOKUP($K148,【新規】!$A:$N,2,FALSE)=0,"",VLOOKUP($K148,【新規】!$A:$N,4,FALSE))</f>
        <v>#N/A</v>
      </c>
      <c r="N148" s="1" t="str">
        <f>IF(VLOOKUP($K148,【新規】!$A$6:$T$157,13,FALSE)=0,"",VLOOKUP($K148,【新規】!$A$6:$T$157,13,FALSE))</f>
        <v/>
      </c>
      <c r="O148" s="1" t="str">
        <f t="shared" si="7"/>
        <v/>
      </c>
      <c r="P148" s="1" t="str">
        <f t="shared" si="8"/>
        <v>TRUE</v>
      </c>
      <c r="Q148" s="1" t="str">
        <f t="shared" si="9"/>
        <v/>
      </c>
    </row>
    <row r="149" spans="11:17" x14ac:dyDescent="0.15">
      <c r="K149" s="1">
        <v>147</v>
      </c>
      <c r="L149" s="1" t="e">
        <f>VLOOKUP(【新規】!$C154,※編集不可※選択項目!$A$2:$B$17,2,FALSE)</f>
        <v>#N/A</v>
      </c>
      <c r="M149" s="1" t="e">
        <f>$L149&amp;" "&amp;IF(VLOOKUP($K149,【新規】!$A:$N,2,FALSE)=0,"",VLOOKUP($K149,【新規】!$A:$N,4,FALSE))</f>
        <v>#N/A</v>
      </c>
      <c r="N149" s="1" t="str">
        <f>IF(VLOOKUP($K149,【新規】!$A$6:$T$157,13,FALSE)=0,"",VLOOKUP($K149,【新規】!$A$6:$T$157,13,FALSE))</f>
        <v/>
      </c>
      <c r="O149" s="1" t="str">
        <f t="shared" si="7"/>
        <v/>
      </c>
      <c r="P149" s="1" t="str">
        <f t="shared" si="8"/>
        <v>TRUE</v>
      </c>
      <c r="Q149" s="1" t="str">
        <f t="shared" si="9"/>
        <v/>
      </c>
    </row>
    <row r="150" spans="11:17" x14ac:dyDescent="0.15">
      <c r="K150" s="1">
        <v>148</v>
      </c>
      <c r="L150" s="1" t="e">
        <f>VLOOKUP(【新規】!$C155,※編集不可※選択項目!$A$2:$B$17,2,FALSE)</f>
        <v>#N/A</v>
      </c>
      <c r="M150" s="1" t="e">
        <f>$L150&amp;" "&amp;IF(VLOOKUP($K150,【新規】!$A:$N,2,FALSE)=0,"",VLOOKUP($K150,【新規】!$A:$N,4,FALSE))</f>
        <v>#N/A</v>
      </c>
      <c r="N150" s="1" t="str">
        <f>IF(VLOOKUP($K150,【新規】!$A$6:$T$157,13,FALSE)=0,"",VLOOKUP($K150,【新規】!$A$6:$T$157,13,FALSE))</f>
        <v/>
      </c>
      <c r="O150" s="1" t="str">
        <f t="shared" si="7"/>
        <v/>
      </c>
      <c r="P150" s="1" t="str">
        <f t="shared" si="8"/>
        <v>TRUE</v>
      </c>
      <c r="Q150" s="1" t="str">
        <f t="shared" si="9"/>
        <v/>
      </c>
    </row>
    <row r="151" spans="11:17" x14ac:dyDescent="0.15">
      <c r="K151" s="1">
        <v>149</v>
      </c>
      <c r="L151" s="1" t="e">
        <f>VLOOKUP(【新規】!$C156,※編集不可※選択項目!$A$2:$B$17,2,FALSE)</f>
        <v>#N/A</v>
      </c>
      <c r="M151" s="1" t="e">
        <f>$L151&amp;" "&amp;IF(VLOOKUP($K151,【新規】!$A:$N,2,FALSE)=0,"",VLOOKUP($K151,【新規】!$A:$N,4,FALSE))</f>
        <v>#N/A</v>
      </c>
      <c r="N151" s="1" t="str">
        <f>IF(VLOOKUP($K151,【新規】!$A$6:$T$157,13,FALSE)=0,"",VLOOKUP($K151,【新規】!$A$6:$T$157,13,FALSE))</f>
        <v/>
      </c>
      <c r="O151" s="1" t="str">
        <f t="shared" si="7"/>
        <v/>
      </c>
      <c r="P151" s="1" t="str">
        <f t="shared" si="8"/>
        <v>TRUE</v>
      </c>
      <c r="Q151" s="1" t="str">
        <f t="shared" si="9"/>
        <v/>
      </c>
    </row>
    <row r="152" spans="11:17" x14ac:dyDescent="0.15">
      <c r="K152" s="1">
        <v>150</v>
      </c>
      <c r="L152" s="1" t="e">
        <f>VLOOKUP(【新規】!$C157,※編集不可※選択項目!$A$2:$B$17,2,FALSE)</f>
        <v>#N/A</v>
      </c>
      <c r="M152" s="1" t="e">
        <f>$L152&amp;" "&amp;IF(VLOOKUP($K152,【新規】!$A:$N,2,FALSE)=0,"",VLOOKUP($K152,【新規】!$A:$N,4,FALSE))</f>
        <v>#N/A</v>
      </c>
      <c r="N152" s="1" t="str">
        <f>IF(VLOOKUP($K152,【新規】!$A$6:$T$157,13,FALSE)=0,"",VLOOKUP($K152,【新規】!$A$6:$T$157,13,FALSE))</f>
        <v/>
      </c>
      <c r="O152" s="1" t="str">
        <f t="shared" si="7"/>
        <v/>
      </c>
      <c r="P152" s="1" t="str">
        <f t="shared" si="8"/>
        <v>TRUE</v>
      </c>
      <c r="Q152" s="1" t="str">
        <f t="shared" si="9"/>
        <v/>
      </c>
    </row>
    <row r="153" spans="11:17" x14ac:dyDescent="0.15">
      <c r="K153" s="1" t="s">
        <v>143</v>
      </c>
    </row>
    <row r="154" spans="11:17" x14ac:dyDescent="0.15">
      <c r="K154" s="10" t="s">
        <v>43</v>
      </c>
      <c r="L154" s="10"/>
      <c r="M154" s="10" t="s">
        <v>44</v>
      </c>
      <c r="N154" s="10" t="s">
        <v>46</v>
      </c>
      <c r="O154" s="10" t="s">
        <v>40</v>
      </c>
      <c r="P154" s="10" t="s">
        <v>45</v>
      </c>
      <c r="Q154" s="10" t="s">
        <v>35</v>
      </c>
    </row>
    <row r="155" spans="11:17" x14ac:dyDescent="0.15">
      <c r="K155" s="1">
        <v>1</v>
      </c>
      <c r="L155" s="1" t="e">
        <f>VLOOKUP(【更新】!$C8,※編集不可※選択項目!$A$2:$B$17,2,FALSE)</f>
        <v>#N/A</v>
      </c>
      <c r="M155" s="1" t="e">
        <f>$L155&amp;" "&amp;IF(VLOOKUP($K155,【更新】!$A:$N,2,FALSE)=0,"",VLOOKUP($K155,【更新】!$A:$N,4,FALSE))</f>
        <v>#N/A</v>
      </c>
      <c r="N155" s="1" t="str">
        <f>IF(VLOOKUP($K155,【更新】!$A$6:$T$157,13,FALSE)=0,"",VLOOKUP($K155,【更新】!$A$6:$T$157,13,FALSE))</f>
        <v/>
      </c>
      <c r="O155" s="1" t="str">
        <f>IFERROR(VLOOKUP($M155,$F$3:$G$31,2,FALSE),"")</f>
        <v/>
      </c>
      <c r="P155" s="1" t="str">
        <f>IF($N155&lt;=$O155,"TRUE","FALSE")</f>
        <v>TRUE</v>
      </c>
      <c r="Q155" s="1" t="str">
        <f>IFERROR(VLOOKUP(M155,$A$38:$B$53,2,FALSE),"")</f>
        <v/>
      </c>
    </row>
    <row r="156" spans="11:17" x14ac:dyDescent="0.15">
      <c r="K156" s="1">
        <v>2</v>
      </c>
      <c r="L156" s="1" t="e">
        <f>VLOOKUP(【更新】!$C9,※編集不可※選択項目!$A$2:$B$17,2,FALSE)</f>
        <v>#N/A</v>
      </c>
      <c r="M156" s="1" t="e">
        <f>$L156&amp;" "&amp;IF(VLOOKUP($K156,【更新】!$A:$N,2,FALSE)=0,"",VLOOKUP($K156,【更新】!$A:$N,4,FALSE))</f>
        <v>#N/A</v>
      </c>
      <c r="N156" s="1" t="str">
        <f>IF(VLOOKUP($K156,【更新】!$A$6:$T$157,13,FALSE)=0,"",VLOOKUP($K156,【更新】!$A$6:$T$157,13,FALSE))</f>
        <v/>
      </c>
      <c r="O156" s="1" t="str">
        <f t="shared" ref="O156:O219" si="10">IFERROR(VLOOKUP($M156,$F$3:$G$31,2,FALSE),"")</f>
        <v/>
      </c>
      <c r="P156" s="1" t="str">
        <f t="shared" ref="P156:P219" si="11">IF($N156&lt;=$O156,"TRUE","FALSE")</f>
        <v>TRUE</v>
      </c>
      <c r="Q156" s="1" t="str">
        <f t="shared" ref="Q156:Q169" si="12">IFERROR(VLOOKUP(M156,$A$38:$B$53,2,FALSE),"")</f>
        <v/>
      </c>
    </row>
    <row r="157" spans="11:17" x14ac:dyDescent="0.15">
      <c r="K157" s="1">
        <v>3</v>
      </c>
      <c r="L157" s="1" t="e">
        <f>VLOOKUP(【更新】!$C10,※編集不可※選択項目!$A$2:$B$17,2,FALSE)</f>
        <v>#N/A</v>
      </c>
      <c r="M157" s="1" t="e">
        <f>$L157&amp;" "&amp;IF(VLOOKUP($K157,【更新】!$A:$N,2,FALSE)=0,"",VLOOKUP($K157,【更新】!$A:$N,4,FALSE))</f>
        <v>#N/A</v>
      </c>
      <c r="N157" s="1" t="str">
        <f>IF(VLOOKUP($K157,【更新】!$A$6:$T$157,13,FALSE)=0,"",VLOOKUP($K157,【更新】!$A$6:$T$157,13,FALSE))</f>
        <v/>
      </c>
      <c r="O157" s="1" t="str">
        <f t="shared" si="10"/>
        <v/>
      </c>
      <c r="P157" s="1" t="str">
        <f t="shared" si="11"/>
        <v>TRUE</v>
      </c>
      <c r="Q157" s="1" t="str">
        <f t="shared" si="12"/>
        <v/>
      </c>
    </row>
    <row r="158" spans="11:17" x14ac:dyDescent="0.15">
      <c r="K158" s="1">
        <v>4</v>
      </c>
      <c r="L158" s="1" t="e">
        <f>VLOOKUP(【更新】!$C11,※編集不可※選択項目!$A$2:$B$17,2,FALSE)</f>
        <v>#N/A</v>
      </c>
      <c r="M158" s="1" t="e">
        <f>$L158&amp;" "&amp;IF(VLOOKUP($K158,【更新】!$A:$N,2,FALSE)=0,"",VLOOKUP($K158,【更新】!$A:$N,4,FALSE))</f>
        <v>#N/A</v>
      </c>
      <c r="N158" s="1" t="str">
        <f>IF(VLOOKUP($K158,【更新】!$A$6:$T$157,13,FALSE)=0,"",VLOOKUP($K158,【更新】!$A$6:$T$157,13,FALSE))</f>
        <v/>
      </c>
      <c r="O158" s="1" t="str">
        <f t="shared" si="10"/>
        <v/>
      </c>
      <c r="P158" s="1" t="str">
        <f t="shared" si="11"/>
        <v>TRUE</v>
      </c>
      <c r="Q158" s="1" t="str">
        <f t="shared" si="12"/>
        <v/>
      </c>
    </row>
    <row r="159" spans="11:17" x14ac:dyDescent="0.15">
      <c r="K159" s="1">
        <v>5</v>
      </c>
      <c r="L159" s="1" t="e">
        <f>VLOOKUP(【更新】!$C12,※編集不可※選択項目!$A$2:$B$17,2,FALSE)</f>
        <v>#N/A</v>
      </c>
      <c r="M159" s="1" t="e">
        <f>$L159&amp;" "&amp;IF(VLOOKUP($K159,【更新】!$A:$N,2,FALSE)=0,"",VLOOKUP($K159,【更新】!$A:$N,4,FALSE))</f>
        <v>#N/A</v>
      </c>
      <c r="N159" s="1" t="str">
        <f>IF(VLOOKUP($K159,【更新】!$A$6:$T$157,13,FALSE)=0,"",VLOOKUP($K159,【更新】!$A$6:$T$157,13,FALSE))</f>
        <v/>
      </c>
      <c r="O159" s="1" t="str">
        <f t="shared" si="10"/>
        <v/>
      </c>
      <c r="P159" s="1" t="str">
        <f t="shared" si="11"/>
        <v>TRUE</v>
      </c>
      <c r="Q159" s="1" t="str">
        <f t="shared" si="12"/>
        <v/>
      </c>
    </row>
    <row r="160" spans="11:17" x14ac:dyDescent="0.15">
      <c r="K160" s="1">
        <v>6</v>
      </c>
      <c r="L160" s="1" t="e">
        <f>VLOOKUP(【更新】!$C13,※編集不可※選択項目!$A$2:$B$17,2,FALSE)</f>
        <v>#N/A</v>
      </c>
      <c r="M160" s="1" t="e">
        <f>$L160&amp;" "&amp;IF(VLOOKUP($K160,【更新】!$A:$N,2,FALSE)=0,"",VLOOKUP($K160,【更新】!$A:$N,4,FALSE))</f>
        <v>#N/A</v>
      </c>
      <c r="N160" s="1" t="str">
        <f>IF(VLOOKUP($K160,【更新】!$A$6:$T$157,13,FALSE)=0,"",VLOOKUP($K160,【更新】!$A$6:$T$157,13,FALSE))</f>
        <v/>
      </c>
      <c r="O160" s="1" t="str">
        <f t="shared" si="10"/>
        <v/>
      </c>
      <c r="P160" s="1" t="str">
        <f t="shared" si="11"/>
        <v>TRUE</v>
      </c>
      <c r="Q160" s="1" t="str">
        <f t="shared" si="12"/>
        <v/>
      </c>
    </row>
    <row r="161" spans="11:17" x14ac:dyDescent="0.15">
      <c r="K161" s="1">
        <v>7</v>
      </c>
      <c r="L161" s="1" t="e">
        <f>VLOOKUP(【更新】!$C14,※編集不可※選択項目!$A$2:$B$17,2,FALSE)</f>
        <v>#N/A</v>
      </c>
      <c r="M161" s="1" t="e">
        <f>$L161&amp;" "&amp;IF(VLOOKUP($K161,【更新】!$A:$N,2,FALSE)=0,"",VLOOKUP($K161,【更新】!$A:$N,4,FALSE))</f>
        <v>#N/A</v>
      </c>
      <c r="N161" s="1" t="str">
        <f>IF(VLOOKUP($K161,【更新】!$A$6:$T$157,13,FALSE)=0,"",VLOOKUP($K161,【更新】!$A$6:$T$157,13,FALSE))</f>
        <v/>
      </c>
      <c r="O161" s="1" t="str">
        <f t="shared" si="10"/>
        <v/>
      </c>
      <c r="P161" s="1" t="str">
        <f t="shared" si="11"/>
        <v>TRUE</v>
      </c>
      <c r="Q161" s="1" t="str">
        <f t="shared" si="12"/>
        <v/>
      </c>
    </row>
    <row r="162" spans="11:17" x14ac:dyDescent="0.15">
      <c r="K162" s="1">
        <v>8</v>
      </c>
      <c r="L162" s="1" t="e">
        <f>VLOOKUP(【更新】!$C15,※編集不可※選択項目!$A$2:$B$17,2,FALSE)</f>
        <v>#N/A</v>
      </c>
      <c r="M162" s="1" t="e">
        <f>$L162&amp;" "&amp;IF(VLOOKUP($K162,【更新】!$A:$N,2,FALSE)=0,"",VLOOKUP($K162,【更新】!$A:$N,4,FALSE))</f>
        <v>#N/A</v>
      </c>
      <c r="N162" s="1" t="str">
        <f>IF(VLOOKUP($K162,【更新】!$A$6:$T$157,13,FALSE)=0,"",VLOOKUP($K162,【更新】!$A$6:$T$157,13,FALSE))</f>
        <v/>
      </c>
      <c r="O162" s="1" t="str">
        <f t="shared" si="10"/>
        <v/>
      </c>
      <c r="P162" s="1" t="str">
        <f t="shared" si="11"/>
        <v>TRUE</v>
      </c>
      <c r="Q162" s="1" t="str">
        <f t="shared" si="12"/>
        <v/>
      </c>
    </row>
    <row r="163" spans="11:17" x14ac:dyDescent="0.15">
      <c r="K163" s="1">
        <v>9</v>
      </c>
      <c r="L163" s="1" t="e">
        <f>VLOOKUP(【更新】!$C16,※編集不可※選択項目!$A$2:$B$17,2,FALSE)</f>
        <v>#N/A</v>
      </c>
      <c r="M163" s="1" t="e">
        <f>$L163&amp;" "&amp;IF(VLOOKUP($K163,【更新】!$A:$N,2,FALSE)=0,"",VLOOKUP($K163,【更新】!$A:$N,4,FALSE))</f>
        <v>#N/A</v>
      </c>
      <c r="N163" s="1" t="str">
        <f>IF(VLOOKUP($K163,【更新】!$A$6:$T$157,13,FALSE)=0,"",VLOOKUP($K163,【更新】!$A$6:$T$157,13,FALSE))</f>
        <v/>
      </c>
      <c r="O163" s="1" t="str">
        <f t="shared" si="10"/>
        <v/>
      </c>
      <c r="P163" s="1" t="str">
        <f t="shared" si="11"/>
        <v>TRUE</v>
      </c>
      <c r="Q163" s="1" t="str">
        <f t="shared" si="12"/>
        <v/>
      </c>
    </row>
    <row r="164" spans="11:17" x14ac:dyDescent="0.15">
      <c r="K164" s="1">
        <v>10</v>
      </c>
      <c r="L164" s="1" t="e">
        <f>VLOOKUP(【更新】!$C17,※編集不可※選択項目!$A$2:$B$17,2,FALSE)</f>
        <v>#N/A</v>
      </c>
      <c r="M164" s="1" t="e">
        <f>$L164&amp;" "&amp;IF(VLOOKUP($K164,【更新】!$A:$N,2,FALSE)=0,"",VLOOKUP($K164,【更新】!$A:$N,4,FALSE))</f>
        <v>#N/A</v>
      </c>
      <c r="N164" s="1" t="str">
        <f>IF(VLOOKUP($K164,【更新】!$A$6:$T$157,13,FALSE)=0,"",VLOOKUP($K164,【更新】!$A$6:$T$157,13,FALSE))</f>
        <v/>
      </c>
      <c r="O164" s="1" t="str">
        <f t="shared" si="10"/>
        <v/>
      </c>
      <c r="P164" s="1" t="str">
        <f t="shared" si="11"/>
        <v>TRUE</v>
      </c>
      <c r="Q164" s="1" t="str">
        <f t="shared" si="12"/>
        <v/>
      </c>
    </row>
    <row r="165" spans="11:17" x14ac:dyDescent="0.15">
      <c r="K165" s="1">
        <v>11</v>
      </c>
      <c r="L165" s="1" t="e">
        <f>VLOOKUP(【更新】!$C18,※編集不可※選択項目!$A$2:$B$17,2,FALSE)</f>
        <v>#N/A</v>
      </c>
      <c r="M165" s="1" t="e">
        <f>$L165&amp;" "&amp;IF(VLOOKUP($K165,【更新】!$A:$N,2,FALSE)=0,"",VLOOKUP($K165,【更新】!$A:$N,4,FALSE))</f>
        <v>#N/A</v>
      </c>
      <c r="N165" s="1" t="str">
        <f>IF(VLOOKUP($K165,【更新】!$A$6:$T$157,13,FALSE)=0,"",VLOOKUP($K165,【更新】!$A$6:$T$157,13,FALSE))</f>
        <v/>
      </c>
      <c r="O165" s="1" t="str">
        <f t="shared" si="10"/>
        <v/>
      </c>
      <c r="P165" s="1" t="str">
        <f t="shared" si="11"/>
        <v>TRUE</v>
      </c>
      <c r="Q165" s="1" t="str">
        <f t="shared" si="12"/>
        <v/>
      </c>
    </row>
    <row r="166" spans="11:17" x14ac:dyDescent="0.15">
      <c r="K166" s="1">
        <v>12</v>
      </c>
      <c r="L166" s="1" t="e">
        <f>VLOOKUP(【更新】!$C19,※編集不可※選択項目!$A$2:$B$17,2,FALSE)</f>
        <v>#N/A</v>
      </c>
      <c r="M166" s="1" t="e">
        <f>$L166&amp;" "&amp;IF(VLOOKUP($K166,【更新】!$A:$N,2,FALSE)=0,"",VLOOKUP($K166,【更新】!$A:$N,4,FALSE))</f>
        <v>#N/A</v>
      </c>
      <c r="N166" s="1" t="str">
        <f>IF(VLOOKUP($K166,【更新】!$A$6:$T$157,13,FALSE)=0,"",VLOOKUP($K166,【更新】!$A$6:$T$157,13,FALSE))</f>
        <v/>
      </c>
      <c r="O166" s="1" t="str">
        <f t="shared" si="10"/>
        <v/>
      </c>
      <c r="P166" s="1" t="str">
        <f t="shared" si="11"/>
        <v>TRUE</v>
      </c>
      <c r="Q166" s="1" t="str">
        <f t="shared" si="12"/>
        <v/>
      </c>
    </row>
    <row r="167" spans="11:17" x14ac:dyDescent="0.15">
      <c r="K167" s="1">
        <v>13</v>
      </c>
      <c r="L167" s="1" t="e">
        <f>VLOOKUP(【更新】!$C20,※編集不可※選択項目!$A$2:$B$17,2,FALSE)</f>
        <v>#N/A</v>
      </c>
      <c r="M167" s="1" t="e">
        <f>$L167&amp;" "&amp;IF(VLOOKUP($K167,【更新】!$A:$N,2,FALSE)=0,"",VLOOKUP($K167,【更新】!$A:$N,4,FALSE))</f>
        <v>#N/A</v>
      </c>
      <c r="N167" s="1" t="str">
        <f>IF(VLOOKUP($K167,【更新】!$A$6:$T$157,13,FALSE)=0,"",VLOOKUP($K167,【更新】!$A$6:$T$157,13,FALSE))</f>
        <v/>
      </c>
      <c r="O167" s="1" t="str">
        <f t="shared" si="10"/>
        <v/>
      </c>
      <c r="P167" s="1" t="str">
        <f t="shared" si="11"/>
        <v>TRUE</v>
      </c>
      <c r="Q167" s="1" t="str">
        <f t="shared" si="12"/>
        <v/>
      </c>
    </row>
    <row r="168" spans="11:17" x14ac:dyDescent="0.15">
      <c r="K168" s="1">
        <v>14</v>
      </c>
      <c r="L168" s="1" t="e">
        <f>VLOOKUP(【更新】!$C21,※編集不可※選択項目!$A$2:$B$17,2,FALSE)</f>
        <v>#N/A</v>
      </c>
      <c r="M168" s="1" t="e">
        <f>$L168&amp;" "&amp;IF(VLOOKUP($K168,【更新】!$A:$N,2,FALSE)=0,"",VLOOKUP($K168,【更新】!$A:$N,4,FALSE))</f>
        <v>#N/A</v>
      </c>
      <c r="N168" s="1" t="str">
        <f>IF(VLOOKUP($K168,【更新】!$A$6:$T$157,13,FALSE)=0,"",VLOOKUP($K168,【更新】!$A$6:$T$157,13,FALSE))</f>
        <v/>
      </c>
      <c r="O168" s="1" t="str">
        <f t="shared" si="10"/>
        <v/>
      </c>
      <c r="P168" s="1" t="str">
        <f t="shared" si="11"/>
        <v>TRUE</v>
      </c>
      <c r="Q168" s="1" t="str">
        <f t="shared" si="12"/>
        <v/>
      </c>
    </row>
    <row r="169" spans="11:17" x14ac:dyDescent="0.15">
      <c r="K169" s="1">
        <v>15</v>
      </c>
      <c r="L169" s="1" t="e">
        <f>VLOOKUP(【更新】!$C22,※編集不可※選択項目!$A$2:$B$17,2,FALSE)</f>
        <v>#N/A</v>
      </c>
      <c r="M169" s="1" t="e">
        <f>$L169&amp;" "&amp;IF(VLOOKUP($K169,【更新】!$A:$N,2,FALSE)=0,"",VLOOKUP($K169,【更新】!$A:$N,4,FALSE))</f>
        <v>#N/A</v>
      </c>
      <c r="N169" s="1" t="str">
        <f>IF(VLOOKUP($K169,【更新】!$A$6:$T$157,13,FALSE)=0,"",VLOOKUP($K169,【更新】!$A$6:$T$157,13,FALSE))</f>
        <v/>
      </c>
      <c r="O169" s="1" t="str">
        <f t="shared" si="10"/>
        <v/>
      </c>
      <c r="P169" s="1" t="str">
        <f t="shared" si="11"/>
        <v>TRUE</v>
      </c>
      <c r="Q169" s="1" t="str">
        <f t="shared" si="12"/>
        <v/>
      </c>
    </row>
    <row r="170" spans="11:17" x14ac:dyDescent="0.15">
      <c r="K170" s="1">
        <v>16</v>
      </c>
      <c r="L170" s="1" t="e">
        <f>VLOOKUP(【更新】!$C23,※編集不可※選択項目!$A$2:$B$17,2,FALSE)</f>
        <v>#N/A</v>
      </c>
      <c r="M170" s="1" t="e">
        <f>$L170&amp;" "&amp;IF(VLOOKUP($K170,【更新】!$A:$N,2,FALSE)=0,"",VLOOKUP($K170,【更新】!$A:$N,4,FALSE))</f>
        <v>#N/A</v>
      </c>
      <c r="N170" s="1" t="str">
        <f>IF(VLOOKUP($K170,【更新】!$A$6:$T$157,13,FALSE)=0,"",VLOOKUP($K170,【更新】!$A$6:$T$157,13,FALSE))</f>
        <v/>
      </c>
      <c r="O170" s="1" t="str">
        <f>IFERROR(VLOOKUP($M170,$F$3:$G$31,2,FALSE),"")</f>
        <v/>
      </c>
      <c r="P170" s="1" t="str">
        <f t="shared" si="11"/>
        <v>TRUE</v>
      </c>
      <c r="Q170" s="1" t="str">
        <f>IFERROR(VLOOKUP(M170,$A$38:$B$53,2,FALSE),"")</f>
        <v/>
      </c>
    </row>
    <row r="171" spans="11:17" x14ac:dyDescent="0.15">
      <c r="K171" s="1">
        <v>17</v>
      </c>
      <c r="L171" s="1" t="e">
        <f>VLOOKUP(【更新】!$C24,※編集不可※選択項目!$A$2:$B$17,2,FALSE)</f>
        <v>#N/A</v>
      </c>
      <c r="M171" s="1" t="e">
        <f>$L171&amp;" "&amp;IF(VLOOKUP($K171,【更新】!$A:$N,2,FALSE)=0,"",VLOOKUP($K171,【更新】!$A:$N,4,FALSE))</f>
        <v>#N/A</v>
      </c>
      <c r="N171" s="1" t="str">
        <f>IF(VLOOKUP($K171,【更新】!$A$6:$T$157,13,FALSE)=0,"",VLOOKUP($K171,【更新】!$A$6:$T$157,13,FALSE))</f>
        <v/>
      </c>
      <c r="O171" s="1" t="str">
        <f t="shared" si="10"/>
        <v/>
      </c>
      <c r="P171" s="1" t="str">
        <f t="shared" si="11"/>
        <v>TRUE</v>
      </c>
      <c r="Q171" s="1" t="str">
        <f t="shared" ref="Q171:Q234" si="13">IFERROR(VLOOKUP(M171,$A$38:$B$53,2,FALSE),"")</f>
        <v/>
      </c>
    </row>
    <row r="172" spans="11:17" x14ac:dyDescent="0.15">
      <c r="K172" s="1">
        <v>18</v>
      </c>
      <c r="L172" s="1" t="e">
        <f>VLOOKUP(【更新】!$C25,※編集不可※選択項目!$A$2:$B$17,2,FALSE)</f>
        <v>#N/A</v>
      </c>
      <c r="M172" s="1" t="e">
        <f>$L172&amp;" "&amp;IF(VLOOKUP($K172,【更新】!$A:$N,2,FALSE)=0,"",VLOOKUP($K172,【更新】!$A:$N,4,FALSE))</f>
        <v>#N/A</v>
      </c>
      <c r="N172" s="1" t="str">
        <f>IF(VLOOKUP($K172,【更新】!$A$6:$T$157,13,FALSE)=0,"",VLOOKUP($K172,【更新】!$A$6:$T$157,13,FALSE))</f>
        <v/>
      </c>
      <c r="O172" s="1" t="str">
        <f t="shared" si="10"/>
        <v/>
      </c>
      <c r="P172" s="1" t="str">
        <f t="shared" si="11"/>
        <v>TRUE</v>
      </c>
      <c r="Q172" s="1" t="str">
        <f t="shared" si="13"/>
        <v/>
      </c>
    </row>
    <row r="173" spans="11:17" x14ac:dyDescent="0.15">
      <c r="K173" s="1">
        <v>19</v>
      </c>
      <c r="L173" s="1" t="e">
        <f>VLOOKUP(【更新】!$C26,※編集不可※選択項目!$A$2:$B$17,2,FALSE)</f>
        <v>#N/A</v>
      </c>
      <c r="M173" s="1" t="e">
        <f>$L173&amp;" "&amp;IF(VLOOKUP($K173,【更新】!$A:$N,2,FALSE)=0,"",VLOOKUP($K173,【更新】!$A:$N,4,FALSE))</f>
        <v>#N/A</v>
      </c>
      <c r="N173" s="1" t="str">
        <f>IF(VLOOKUP($K173,【更新】!$A$6:$T$157,13,FALSE)=0,"",VLOOKUP($K173,【更新】!$A$6:$T$157,13,FALSE))</f>
        <v/>
      </c>
      <c r="O173" s="1" t="str">
        <f t="shared" si="10"/>
        <v/>
      </c>
      <c r="P173" s="1" t="str">
        <f t="shared" si="11"/>
        <v>TRUE</v>
      </c>
      <c r="Q173" s="1" t="str">
        <f t="shared" si="13"/>
        <v/>
      </c>
    </row>
    <row r="174" spans="11:17" x14ac:dyDescent="0.15">
      <c r="K174" s="1">
        <v>20</v>
      </c>
      <c r="L174" s="1" t="e">
        <f>VLOOKUP(【更新】!$C27,※編集不可※選択項目!$A$2:$B$17,2,FALSE)</f>
        <v>#N/A</v>
      </c>
      <c r="M174" s="1" t="e">
        <f>$L174&amp;" "&amp;IF(VLOOKUP($K174,【更新】!$A:$N,2,FALSE)=0,"",VLOOKUP($K174,【更新】!$A:$N,4,FALSE))</f>
        <v>#N/A</v>
      </c>
      <c r="N174" s="1" t="str">
        <f>IF(VLOOKUP($K174,【更新】!$A$6:$T$157,13,FALSE)=0,"",VLOOKUP($K174,【更新】!$A$6:$T$157,13,FALSE))</f>
        <v/>
      </c>
      <c r="O174" s="1" t="str">
        <f t="shared" si="10"/>
        <v/>
      </c>
      <c r="P174" s="1" t="str">
        <f t="shared" si="11"/>
        <v>TRUE</v>
      </c>
      <c r="Q174" s="1" t="str">
        <f t="shared" si="13"/>
        <v/>
      </c>
    </row>
    <row r="175" spans="11:17" x14ac:dyDescent="0.15">
      <c r="K175" s="1">
        <v>21</v>
      </c>
      <c r="L175" s="1" t="e">
        <f>VLOOKUP(【更新】!$C28,※編集不可※選択項目!$A$2:$B$17,2,FALSE)</f>
        <v>#N/A</v>
      </c>
      <c r="M175" s="1" t="e">
        <f>$L175&amp;" "&amp;IF(VLOOKUP($K175,【更新】!$A:$N,2,FALSE)=0,"",VLOOKUP($K175,【更新】!$A:$N,4,FALSE))</f>
        <v>#N/A</v>
      </c>
      <c r="N175" s="1" t="str">
        <f>IF(VLOOKUP($K175,【更新】!$A$6:$T$157,13,FALSE)=0,"",VLOOKUP($K175,【更新】!$A$6:$T$157,13,FALSE))</f>
        <v/>
      </c>
      <c r="O175" s="1" t="str">
        <f t="shared" si="10"/>
        <v/>
      </c>
      <c r="P175" s="1" t="str">
        <f t="shared" si="11"/>
        <v>TRUE</v>
      </c>
      <c r="Q175" s="1" t="str">
        <f t="shared" si="13"/>
        <v/>
      </c>
    </row>
    <row r="176" spans="11:17" x14ac:dyDescent="0.15">
      <c r="K176" s="1">
        <v>22</v>
      </c>
      <c r="L176" s="1" t="e">
        <f>VLOOKUP(【更新】!$C29,※編集不可※選択項目!$A$2:$B$17,2,FALSE)</f>
        <v>#N/A</v>
      </c>
      <c r="M176" s="1" t="e">
        <f>$L176&amp;" "&amp;IF(VLOOKUP($K176,【更新】!$A:$N,2,FALSE)=0,"",VLOOKUP($K176,【更新】!$A:$N,4,FALSE))</f>
        <v>#N/A</v>
      </c>
      <c r="N176" s="1" t="str">
        <f>IF(VLOOKUP($K176,【更新】!$A$6:$T$157,13,FALSE)=0,"",VLOOKUP($K176,【更新】!$A$6:$T$157,13,FALSE))</f>
        <v/>
      </c>
      <c r="O176" s="1" t="str">
        <f t="shared" si="10"/>
        <v/>
      </c>
      <c r="P176" s="1" t="str">
        <f t="shared" si="11"/>
        <v>TRUE</v>
      </c>
      <c r="Q176" s="1" t="str">
        <f t="shared" si="13"/>
        <v/>
      </c>
    </row>
    <row r="177" spans="11:17" x14ac:dyDescent="0.15">
      <c r="K177" s="1">
        <v>23</v>
      </c>
      <c r="L177" s="1" t="e">
        <f>VLOOKUP(【更新】!$C30,※編集不可※選択項目!$A$2:$B$17,2,FALSE)</f>
        <v>#N/A</v>
      </c>
      <c r="M177" s="1" t="e">
        <f>$L177&amp;" "&amp;IF(VLOOKUP($K177,【更新】!$A:$N,2,FALSE)=0,"",VLOOKUP($K177,【更新】!$A:$N,4,FALSE))</f>
        <v>#N/A</v>
      </c>
      <c r="N177" s="1" t="str">
        <f>IF(VLOOKUP($K177,【更新】!$A$6:$T$157,13,FALSE)=0,"",VLOOKUP($K177,【更新】!$A$6:$T$157,13,FALSE))</f>
        <v/>
      </c>
      <c r="O177" s="1" t="str">
        <f t="shared" si="10"/>
        <v/>
      </c>
      <c r="P177" s="1" t="str">
        <f t="shared" si="11"/>
        <v>TRUE</v>
      </c>
      <c r="Q177" s="1" t="str">
        <f t="shared" si="13"/>
        <v/>
      </c>
    </row>
    <row r="178" spans="11:17" x14ac:dyDescent="0.15">
      <c r="K178" s="1">
        <v>24</v>
      </c>
      <c r="L178" s="1" t="e">
        <f>VLOOKUP(【更新】!$C31,※編集不可※選択項目!$A$2:$B$17,2,FALSE)</f>
        <v>#N/A</v>
      </c>
      <c r="M178" s="1" t="e">
        <f>$L178&amp;" "&amp;IF(VLOOKUP($K178,【更新】!$A:$N,2,FALSE)=0,"",VLOOKUP($K178,【更新】!$A:$N,4,FALSE))</f>
        <v>#N/A</v>
      </c>
      <c r="N178" s="1" t="str">
        <f>IF(VLOOKUP($K178,【更新】!$A$6:$T$157,13,FALSE)=0,"",VLOOKUP($K178,【更新】!$A$6:$T$157,13,FALSE))</f>
        <v/>
      </c>
      <c r="O178" s="1" t="str">
        <f t="shared" si="10"/>
        <v/>
      </c>
      <c r="P178" s="1" t="str">
        <f t="shared" si="11"/>
        <v>TRUE</v>
      </c>
      <c r="Q178" s="1" t="str">
        <f t="shared" si="13"/>
        <v/>
      </c>
    </row>
    <row r="179" spans="11:17" x14ac:dyDescent="0.15">
      <c r="K179" s="1">
        <v>25</v>
      </c>
      <c r="L179" s="1" t="e">
        <f>VLOOKUP(【更新】!$C32,※編集不可※選択項目!$A$2:$B$17,2,FALSE)</f>
        <v>#N/A</v>
      </c>
      <c r="M179" s="1" t="e">
        <f>$L179&amp;" "&amp;IF(VLOOKUP($K179,【更新】!$A:$N,2,FALSE)=0,"",VLOOKUP($K179,【更新】!$A:$N,4,FALSE))</f>
        <v>#N/A</v>
      </c>
      <c r="N179" s="1" t="str">
        <f>IF(VLOOKUP($K179,【更新】!$A$6:$T$157,13,FALSE)=0,"",VLOOKUP($K179,【更新】!$A$6:$T$157,13,FALSE))</f>
        <v/>
      </c>
      <c r="O179" s="1" t="str">
        <f t="shared" si="10"/>
        <v/>
      </c>
      <c r="P179" s="1" t="str">
        <f t="shared" si="11"/>
        <v>TRUE</v>
      </c>
      <c r="Q179" s="1" t="str">
        <f t="shared" si="13"/>
        <v/>
      </c>
    </row>
    <row r="180" spans="11:17" x14ac:dyDescent="0.15">
      <c r="K180" s="1">
        <v>26</v>
      </c>
      <c r="L180" s="1" t="e">
        <f>VLOOKUP(【更新】!$C33,※編集不可※選択項目!$A$2:$B$17,2,FALSE)</f>
        <v>#N/A</v>
      </c>
      <c r="M180" s="1" t="e">
        <f>$L180&amp;" "&amp;IF(VLOOKUP($K180,【更新】!$A:$N,2,FALSE)=0,"",VLOOKUP($K180,【更新】!$A:$N,4,FALSE))</f>
        <v>#N/A</v>
      </c>
      <c r="N180" s="1" t="str">
        <f>IF(VLOOKUP($K180,【更新】!$A$6:$T$157,13,FALSE)=0,"",VLOOKUP($K180,【更新】!$A$6:$T$157,13,FALSE))</f>
        <v/>
      </c>
      <c r="O180" s="1" t="str">
        <f t="shared" si="10"/>
        <v/>
      </c>
      <c r="P180" s="1" t="str">
        <f t="shared" si="11"/>
        <v>TRUE</v>
      </c>
      <c r="Q180" s="1" t="str">
        <f t="shared" si="13"/>
        <v/>
      </c>
    </row>
    <row r="181" spans="11:17" x14ac:dyDescent="0.15">
      <c r="K181" s="1">
        <v>27</v>
      </c>
      <c r="L181" s="1" t="e">
        <f>VLOOKUP(【更新】!$C34,※編集不可※選択項目!$A$2:$B$17,2,FALSE)</f>
        <v>#N/A</v>
      </c>
      <c r="M181" s="1" t="e">
        <f>$L181&amp;" "&amp;IF(VLOOKUP($K181,【更新】!$A:$N,2,FALSE)=0,"",VLOOKUP($K181,【更新】!$A:$N,4,FALSE))</f>
        <v>#N/A</v>
      </c>
      <c r="N181" s="1" t="str">
        <f>IF(VLOOKUP($K181,【更新】!$A$6:$T$157,13,FALSE)=0,"",VLOOKUP($K181,【更新】!$A$6:$T$157,13,FALSE))</f>
        <v/>
      </c>
      <c r="O181" s="1" t="str">
        <f t="shared" si="10"/>
        <v/>
      </c>
      <c r="P181" s="1" t="str">
        <f t="shared" si="11"/>
        <v>TRUE</v>
      </c>
      <c r="Q181" s="1" t="str">
        <f t="shared" si="13"/>
        <v/>
      </c>
    </row>
    <row r="182" spans="11:17" x14ac:dyDescent="0.15">
      <c r="K182" s="1">
        <v>28</v>
      </c>
      <c r="L182" s="1" t="e">
        <f>VLOOKUP(【更新】!$C35,※編集不可※選択項目!$A$2:$B$17,2,FALSE)</f>
        <v>#N/A</v>
      </c>
      <c r="M182" s="1" t="e">
        <f>$L182&amp;" "&amp;IF(VLOOKUP($K182,【更新】!$A:$N,2,FALSE)=0,"",VLOOKUP($K182,【更新】!$A:$N,4,FALSE))</f>
        <v>#N/A</v>
      </c>
      <c r="N182" s="1" t="str">
        <f>IF(VLOOKUP($K182,【更新】!$A$6:$T$157,13,FALSE)=0,"",VLOOKUP($K182,【更新】!$A$6:$T$157,13,FALSE))</f>
        <v/>
      </c>
      <c r="O182" s="1" t="str">
        <f t="shared" si="10"/>
        <v/>
      </c>
      <c r="P182" s="1" t="str">
        <f t="shared" si="11"/>
        <v>TRUE</v>
      </c>
      <c r="Q182" s="1" t="str">
        <f t="shared" si="13"/>
        <v/>
      </c>
    </row>
    <row r="183" spans="11:17" x14ac:dyDescent="0.15">
      <c r="K183" s="1">
        <v>29</v>
      </c>
      <c r="L183" s="1" t="e">
        <f>VLOOKUP(【更新】!$C36,※編集不可※選択項目!$A$2:$B$17,2,FALSE)</f>
        <v>#N/A</v>
      </c>
      <c r="M183" s="1" t="e">
        <f>$L183&amp;" "&amp;IF(VLOOKUP($K183,【更新】!$A:$N,2,FALSE)=0,"",VLOOKUP($K183,【更新】!$A:$N,4,FALSE))</f>
        <v>#N/A</v>
      </c>
      <c r="N183" s="1" t="str">
        <f>IF(VLOOKUP($K183,【更新】!$A$6:$T$157,13,FALSE)=0,"",VLOOKUP($K183,【更新】!$A$6:$T$157,13,FALSE))</f>
        <v/>
      </c>
      <c r="O183" s="1" t="str">
        <f t="shared" si="10"/>
        <v/>
      </c>
      <c r="P183" s="1" t="str">
        <f t="shared" si="11"/>
        <v>TRUE</v>
      </c>
      <c r="Q183" s="1" t="str">
        <f t="shared" si="13"/>
        <v/>
      </c>
    </row>
    <row r="184" spans="11:17" x14ac:dyDescent="0.15">
      <c r="K184" s="1">
        <v>30</v>
      </c>
      <c r="L184" s="1" t="e">
        <f>VLOOKUP(【更新】!$C37,※編集不可※選択項目!$A$2:$B$17,2,FALSE)</f>
        <v>#N/A</v>
      </c>
      <c r="M184" s="1" t="e">
        <f>$L184&amp;" "&amp;IF(VLOOKUP($K184,【更新】!$A:$N,2,FALSE)=0,"",VLOOKUP($K184,【更新】!$A:$N,4,FALSE))</f>
        <v>#N/A</v>
      </c>
      <c r="N184" s="1" t="str">
        <f>IF(VLOOKUP($K184,【更新】!$A$6:$T$157,13,FALSE)=0,"",VLOOKUP($K184,【更新】!$A$6:$T$157,13,FALSE))</f>
        <v/>
      </c>
      <c r="O184" s="1" t="str">
        <f t="shared" si="10"/>
        <v/>
      </c>
      <c r="P184" s="1" t="str">
        <f t="shared" si="11"/>
        <v>TRUE</v>
      </c>
      <c r="Q184" s="1" t="str">
        <f t="shared" si="13"/>
        <v/>
      </c>
    </row>
    <row r="185" spans="11:17" x14ac:dyDescent="0.15">
      <c r="K185" s="1">
        <v>31</v>
      </c>
      <c r="L185" s="1" t="e">
        <f>VLOOKUP(【更新】!$C38,※編集不可※選択項目!$A$2:$B$17,2,FALSE)</f>
        <v>#N/A</v>
      </c>
      <c r="M185" s="1" t="e">
        <f>$L185&amp;" "&amp;IF(VLOOKUP($K185,【更新】!$A:$N,2,FALSE)=0,"",VLOOKUP($K185,【更新】!$A:$N,4,FALSE))</f>
        <v>#N/A</v>
      </c>
      <c r="N185" s="1" t="str">
        <f>IF(VLOOKUP($K185,【更新】!$A$6:$T$157,13,FALSE)=0,"",VLOOKUP($K185,【更新】!$A$6:$T$157,13,FALSE))</f>
        <v/>
      </c>
      <c r="O185" s="1" t="str">
        <f t="shared" si="10"/>
        <v/>
      </c>
      <c r="P185" s="1" t="str">
        <f t="shared" si="11"/>
        <v>TRUE</v>
      </c>
      <c r="Q185" s="1" t="str">
        <f t="shared" si="13"/>
        <v/>
      </c>
    </row>
    <row r="186" spans="11:17" x14ac:dyDescent="0.15">
      <c r="K186" s="1">
        <v>32</v>
      </c>
      <c r="L186" s="1" t="e">
        <f>VLOOKUP(【更新】!$C39,※編集不可※選択項目!$A$2:$B$17,2,FALSE)</f>
        <v>#N/A</v>
      </c>
      <c r="M186" s="1" t="e">
        <f>$L186&amp;" "&amp;IF(VLOOKUP($K186,【更新】!$A:$N,2,FALSE)=0,"",VLOOKUP($K186,【更新】!$A:$N,4,FALSE))</f>
        <v>#N/A</v>
      </c>
      <c r="N186" s="1" t="str">
        <f>IF(VLOOKUP($K186,【更新】!$A$6:$T$157,13,FALSE)=0,"",VLOOKUP($K186,【更新】!$A$6:$T$157,13,FALSE))</f>
        <v/>
      </c>
      <c r="O186" s="1" t="str">
        <f t="shared" si="10"/>
        <v/>
      </c>
      <c r="P186" s="1" t="str">
        <f t="shared" si="11"/>
        <v>TRUE</v>
      </c>
      <c r="Q186" s="1" t="str">
        <f t="shared" si="13"/>
        <v/>
      </c>
    </row>
    <row r="187" spans="11:17" x14ac:dyDescent="0.15">
      <c r="K187" s="1">
        <v>33</v>
      </c>
      <c r="L187" s="1" t="e">
        <f>VLOOKUP(【更新】!$C40,※編集不可※選択項目!$A$2:$B$17,2,FALSE)</f>
        <v>#N/A</v>
      </c>
      <c r="M187" s="1" t="e">
        <f>$L187&amp;" "&amp;IF(VLOOKUP($K187,【更新】!$A:$N,2,FALSE)=0,"",VLOOKUP($K187,【更新】!$A:$N,4,FALSE))</f>
        <v>#N/A</v>
      </c>
      <c r="N187" s="1" t="str">
        <f>IF(VLOOKUP($K187,【更新】!$A$6:$T$157,13,FALSE)=0,"",VLOOKUP($K187,【更新】!$A$6:$T$157,13,FALSE))</f>
        <v/>
      </c>
      <c r="O187" s="1" t="str">
        <f t="shared" si="10"/>
        <v/>
      </c>
      <c r="P187" s="1" t="str">
        <f t="shared" si="11"/>
        <v>TRUE</v>
      </c>
      <c r="Q187" s="1" t="str">
        <f t="shared" si="13"/>
        <v/>
      </c>
    </row>
    <row r="188" spans="11:17" x14ac:dyDescent="0.15">
      <c r="K188" s="1">
        <v>34</v>
      </c>
      <c r="L188" s="1" t="e">
        <f>VLOOKUP(【更新】!$C41,※編集不可※選択項目!$A$2:$B$17,2,FALSE)</f>
        <v>#N/A</v>
      </c>
      <c r="M188" s="1" t="e">
        <f>$L188&amp;" "&amp;IF(VLOOKUP($K188,【更新】!$A:$N,2,FALSE)=0,"",VLOOKUP($K188,【更新】!$A:$N,4,FALSE))</f>
        <v>#N/A</v>
      </c>
      <c r="N188" s="1" t="str">
        <f>IF(VLOOKUP($K188,【更新】!$A$6:$T$157,13,FALSE)=0,"",VLOOKUP($K188,【更新】!$A$6:$T$157,13,FALSE))</f>
        <v/>
      </c>
      <c r="O188" s="1" t="str">
        <f t="shared" si="10"/>
        <v/>
      </c>
      <c r="P188" s="1" t="str">
        <f t="shared" si="11"/>
        <v>TRUE</v>
      </c>
      <c r="Q188" s="1" t="str">
        <f t="shared" si="13"/>
        <v/>
      </c>
    </row>
    <row r="189" spans="11:17" x14ac:dyDescent="0.15">
      <c r="K189" s="1">
        <v>35</v>
      </c>
      <c r="L189" s="1" t="e">
        <f>VLOOKUP(【更新】!$C42,※編集不可※選択項目!$A$2:$B$17,2,FALSE)</f>
        <v>#N/A</v>
      </c>
      <c r="M189" s="1" t="e">
        <f>$L189&amp;" "&amp;IF(VLOOKUP($K189,【更新】!$A:$N,2,FALSE)=0,"",VLOOKUP($K189,【更新】!$A:$N,4,FALSE))</f>
        <v>#N/A</v>
      </c>
      <c r="N189" s="1" t="str">
        <f>IF(VLOOKUP($K189,【更新】!$A$6:$T$157,13,FALSE)=0,"",VLOOKUP($K189,【更新】!$A$6:$T$157,13,FALSE))</f>
        <v/>
      </c>
      <c r="O189" s="1" t="str">
        <f t="shared" si="10"/>
        <v/>
      </c>
      <c r="P189" s="1" t="str">
        <f t="shared" si="11"/>
        <v>TRUE</v>
      </c>
      <c r="Q189" s="1" t="str">
        <f t="shared" si="13"/>
        <v/>
      </c>
    </row>
    <row r="190" spans="11:17" x14ac:dyDescent="0.15">
      <c r="K190" s="1">
        <v>36</v>
      </c>
      <c r="L190" s="1" t="e">
        <f>VLOOKUP(【更新】!$C43,※編集不可※選択項目!$A$2:$B$17,2,FALSE)</f>
        <v>#N/A</v>
      </c>
      <c r="M190" s="1" t="e">
        <f>$L190&amp;" "&amp;IF(VLOOKUP($K190,【更新】!$A:$N,2,FALSE)=0,"",VLOOKUP($K190,【更新】!$A:$N,4,FALSE))</f>
        <v>#N/A</v>
      </c>
      <c r="N190" s="1" t="str">
        <f>IF(VLOOKUP($K190,【更新】!$A$6:$T$157,13,FALSE)=0,"",VLOOKUP($K190,【更新】!$A$6:$T$157,13,FALSE))</f>
        <v/>
      </c>
      <c r="O190" s="1" t="str">
        <f t="shared" si="10"/>
        <v/>
      </c>
      <c r="P190" s="1" t="str">
        <f t="shared" si="11"/>
        <v>TRUE</v>
      </c>
      <c r="Q190" s="1" t="str">
        <f t="shared" si="13"/>
        <v/>
      </c>
    </row>
    <row r="191" spans="11:17" x14ac:dyDescent="0.15">
      <c r="K191" s="1">
        <v>37</v>
      </c>
      <c r="L191" s="1" t="e">
        <f>VLOOKUP(【更新】!$C44,※編集不可※選択項目!$A$2:$B$17,2,FALSE)</f>
        <v>#N/A</v>
      </c>
      <c r="M191" s="1" t="e">
        <f>$L191&amp;" "&amp;IF(VLOOKUP($K191,【更新】!$A:$N,2,FALSE)=0,"",VLOOKUP($K191,【更新】!$A:$N,4,FALSE))</f>
        <v>#N/A</v>
      </c>
      <c r="N191" s="1" t="str">
        <f>IF(VLOOKUP($K191,【更新】!$A$6:$T$157,13,FALSE)=0,"",VLOOKUP($K191,【更新】!$A$6:$T$157,13,FALSE))</f>
        <v/>
      </c>
      <c r="O191" s="1" t="str">
        <f t="shared" si="10"/>
        <v/>
      </c>
      <c r="P191" s="1" t="str">
        <f t="shared" si="11"/>
        <v>TRUE</v>
      </c>
      <c r="Q191" s="1" t="str">
        <f t="shared" si="13"/>
        <v/>
      </c>
    </row>
    <row r="192" spans="11:17" x14ac:dyDescent="0.15">
      <c r="K192" s="1">
        <v>38</v>
      </c>
      <c r="L192" s="1" t="e">
        <f>VLOOKUP(【更新】!$C45,※編集不可※選択項目!$A$2:$B$17,2,FALSE)</f>
        <v>#N/A</v>
      </c>
      <c r="M192" s="1" t="e">
        <f>$L192&amp;" "&amp;IF(VLOOKUP($K192,【更新】!$A:$N,2,FALSE)=0,"",VLOOKUP($K192,【更新】!$A:$N,4,FALSE))</f>
        <v>#N/A</v>
      </c>
      <c r="N192" s="1" t="str">
        <f>IF(VLOOKUP($K192,【更新】!$A$6:$T$157,13,FALSE)=0,"",VLOOKUP($K192,【更新】!$A$6:$T$157,13,FALSE))</f>
        <v/>
      </c>
      <c r="O192" s="1" t="str">
        <f t="shared" si="10"/>
        <v/>
      </c>
      <c r="P192" s="1" t="str">
        <f t="shared" si="11"/>
        <v>TRUE</v>
      </c>
      <c r="Q192" s="1" t="str">
        <f t="shared" si="13"/>
        <v/>
      </c>
    </row>
    <row r="193" spans="11:17" x14ac:dyDescent="0.15">
      <c r="K193" s="1">
        <v>39</v>
      </c>
      <c r="L193" s="1" t="e">
        <f>VLOOKUP(【更新】!$C46,※編集不可※選択項目!$A$2:$B$17,2,FALSE)</f>
        <v>#N/A</v>
      </c>
      <c r="M193" s="1" t="e">
        <f>$L193&amp;" "&amp;IF(VLOOKUP($K193,【更新】!$A:$N,2,FALSE)=0,"",VLOOKUP($K193,【更新】!$A:$N,4,FALSE))</f>
        <v>#N/A</v>
      </c>
      <c r="N193" s="1" t="str">
        <f>IF(VLOOKUP($K193,【更新】!$A$6:$T$157,13,FALSE)=0,"",VLOOKUP($K193,【更新】!$A$6:$T$157,13,FALSE))</f>
        <v/>
      </c>
      <c r="O193" s="1" t="str">
        <f t="shared" si="10"/>
        <v/>
      </c>
      <c r="P193" s="1" t="str">
        <f t="shared" si="11"/>
        <v>TRUE</v>
      </c>
      <c r="Q193" s="1" t="str">
        <f t="shared" si="13"/>
        <v/>
      </c>
    </row>
    <row r="194" spans="11:17" x14ac:dyDescent="0.15">
      <c r="K194" s="1">
        <v>40</v>
      </c>
      <c r="L194" s="1" t="e">
        <f>VLOOKUP(【更新】!$C47,※編集不可※選択項目!$A$2:$B$17,2,FALSE)</f>
        <v>#N/A</v>
      </c>
      <c r="M194" s="1" t="e">
        <f>$L194&amp;" "&amp;IF(VLOOKUP($K194,【更新】!$A:$N,2,FALSE)=0,"",VLOOKUP($K194,【更新】!$A:$N,4,FALSE))</f>
        <v>#N/A</v>
      </c>
      <c r="N194" s="1" t="str">
        <f>IF(VLOOKUP($K194,【更新】!$A$6:$T$157,13,FALSE)=0,"",VLOOKUP($K194,【更新】!$A$6:$T$157,13,FALSE))</f>
        <v/>
      </c>
      <c r="O194" s="1" t="str">
        <f t="shared" si="10"/>
        <v/>
      </c>
      <c r="P194" s="1" t="str">
        <f t="shared" si="11"/>
        <v>TRUE</v>
      </c>
      <c r="Q194" s="1" t="str">
        <f t="shared" si="13"/>
        <v/>
      </c>
    </row>
    <row r="195" spans="11:17" x14ac:dyDescent="0.15">
      <c r="K195" s="1">
        <v>41</v>
      </c>
      <c r="L195" s="1" t="e">
        <f>VLOOKUP(【更新】!$C48,※編集不可※選択項目!$A$2:$B$17,2,FALSE)</f>
        <v>#N/A</v>
      </c>
      <c r="M195" s="1" t="e">
        <f>$L195&amp;" "&amp;IF(VLOOKUP($K195,【更新】!$A:$N,2,FALSE)=0,"",VLOOKUP($K195,【更新】!$A:$N,4,FALSE))</f>
        <v>#N/A</v>
      </c>
      <c r="N195" s="1" t="str">
        <f>IF(VLOOKUP($K195,【更新】!$A$6:$T$157,13,FALSE)=0,"",VLOOKUP($K195,【更新】!$A$6:$T$157,13,FALSE))</f>
        <v/>
      </c>
      <c r="O195" s="1" t="str">
        <f t="shared" si="10"/>
        <v/>
      </c>
      <c r="P195" s="1" t="str">
        <f t="shared" si="11"/>
        <v>TRUE</v>
      </c>
      <c r="Q195" s="1" t="str">
        <f t="shared" si="13"/>
        <v/>
      </c>
    </row>
    <row r="196" spans="11:17" x14ac:dyDescent="0.15">
      <c r="K196" s="1">
        <v>42</v>
      </c>
      <c r="L196" s="1" t="e">
        <f>VLOOKUP(【更新】!$C49,※編集不可※選択項目!$A$2:$B$17,2,FALSE)</f>
        <v>#N/A</v>
      </c>
      <c r="M196" s="1" t="e">
        <f>$L196&amp;" "&amp;IF(VLOOKUP($K196,【更新】!$A:$N,2,FALSE)=0,"",VLOOKUP($K196,【更新】!$A:$N,4,FALSE))</f>
        <v>#N/A</v>
      </c>
      <c r="N196" s="1" t="str">
        <f>IF(VLOOKUP($K196,【更新】!$A$6:$T$157,13,FALSE)=0,"",VLOOKUP($K196,【更新】!$A$6:$T$157,13,FALSE))</f>
        <v/>
      </c>
      <c r="O196" s="1" t="str">
        <f t="shared" si="10"/>
        <v/>
      </c>
      <c r="P196" s="1" t="str">
        <f t="shared" si="11"/>
        <v>TRUE</v>
      </c>
      <c r="Q196" s="1" t="str">
        <f t="shared" si="13"/>
        <v/>
      </c>
    </row>
    <row r="197" spans="11:17" x14ac:dyDescent="0.15">
      <c r="K197" s="1">
        <v>43</v>
      </c>
      <c r="L197" s="1" t="e">
        <f>VLOOKUP(【更新】!$C50,※編集不可※選択項目!$A$2:$B$17,2,FALSE)</f>
        <v>#N/A</v>
      </c>
      <c r="M197" s="1" t="e">
        <f>$L197&amp;" "&amp;IF(VLOOKUP($K197,【更新】!$A:$N,2,FALSE)=0,"",VLOOKUP($K197,【更新】!$A:$N,4,FALSE))</f>
        <v>#N/A</v>
      </c>
      <c r="N197" s="1" t="str">
        <f>IF(VLOOKUP($K197,【更新】!$A$6:$T$157,13,FALSE)=0,"",VLOOKUP($K197,【更新】!$A$6:$T$157,13,FALSE))</f>
        <v/>
      </c>
      <c r="O197" s="1" t="str">
        <f t="shared" si="10"/>
        <v/>
      </c>
      <c r="P197" s="1" t="str">
        <f t="shared" si="11"/>
        <v>TRUE</v>
      </c>
      <c r="Q197" s="1" t="str">
        <f t="shared" si="13"/>
        <v/>
      </c>
    </row>
    <row r="198" spans="11:17" x14ac:dyDescent="0.15">
      <c r="K198" s="1">
        <v>44</v>
      </c>
      <c r="L198" s="1" t="e">
        <f>VLOOKUP(【更新】!$C51,※編集不可※選択項目!$A$2:$B$17,2,FALSE)</f>
        <v>#N/A</v>
      </c>
      <c r="M198" s="1" t="e">
        <f>$L198&amp;" "&amp;IF(VLOOKUP($K198,【更新】!$A:$N,2,FALSE)=0,"",VLOOKUP($K198,【更新】!$A:$N,4,FALSE))</f>
        <v>#N/A</v>
      </c>
      <c r="N198" s="1" t="str">
        <f>IF(VLOOKUP($K198,【更新】!$A$6:$T$157,13,FALSE)=0,"",VLOOKUP($K198,【更新】!$A$6:$T$157,13,FALSE))</f>
        <v/>
      </c>
      <c r="O198" s="1" t="str">
        <f t="shared" si="10"/>
        <v/>
      </c>
      <c r="P198" s="1" t="str">
        <f t="shared" si="11"/>
        <v>TRUE</v>
      </c>
      <c r="Q198" s="1" t="str">
        <f t="shared" si="13"/>
        <v/>
      </c>
    </row>
    <row r="199" spans="11:17" x14ac:dyDescent="0.15">
      <c r="K199" s="1">
        <v>45</v>
      </c>
      <c r="L199" s="1" t="e">
        <f>VLOOKUP(【更新】!$C52,※編集不可※選択項目!$A$2:$B$17,2,FALSE)</f>
        <v>#N/A</v>
      </c>
      <c r="M199" s="1" t="e">
        <f>$L199&amp;" "&amp;IF(VLOOKUP($K199,【更新】!$A:$N,2,FALSE)=0,"",VLOOKUP($K199,【更新】!$A:$N,4,FALSE))</f>
        <v>#N/A</v>
      </c>
      <c r="N199" s="1" t="str">
        <f>IF(VLOOKUP($K199,【更新】!$A$6:$T$157,13,FALSE)=0,"",VLOOKUP($K199,【更新】!$A$6:$T$157,13,FALSE))</f>
        <v/>
      </c>
      <c r="O199" s="1" t="str">
        <f t="shared" si="10"/>
        <v/>
      </c>
      <c r="P199" s="1" t="str">
        <f t="shared" si="11"/>
        <v>TRUE</v>
      </c>
      <c r="Q199" s="1" t="str">
        <f t="shared" si="13"/>
        <v/>
      </c>
    </row>
    <row r="200" spans="11:17" x14ac:dyDescent="0.15">
      <c r="K200" s="1">
        <v>46</v>
      </c>
      <c r="L200" s="1" t="e">
        <f>VLOOKUP(【更新】!$C53,※編集不可※選択項目!$A$2:$B$17,2,FALSE)</f>
        <v>#N/A</v>
      </c>
      <c r="M200" s="1" t="e">
        <f>$L200&amp;" "&amp;IF(VLOOKUP($K200,【更新】!$A:$N,2,FALSE)=0,"",VLOOKUP($K200,【更新】!$A:$N,4,FALSE))</f>
        <v>#N/A</v>
      </c>
      <c r="N200" s="1" t="str">
        <f>IF(VLOOKUP($K200,【更新】!$A$6:$T$157,13,FALSE)=0,"",VLOOKUP($K200,【更新】!$A$6:$T$157,13,FALSE))</f>
        <v/>
      </c>
      <c r="O200" s="1" t="str">
        <f t="shared" si="10"/>
        <v/>
      </c>
      <c r="P200" s="1" t="str">
        <f t="shared" si="11"/>
        <v>TRUE</v>
      </c>
      <c r="Q200" s="1" t="str">
        <f t="shared" si="13"/>
        <v/>
      </c>
    </row>
    <row r="201" spans="11:17" x14ac:dyDescent="0.15">
      <c r="K201" s="1">
        <v>47</v>
      </c>
      <c r="L201" s="1" t="e">
        <f>VLOOKUP(【更新】!$C54,※編集不可※選択項目!$A$2:$B$17,2,FALSE)</f>
        <v>#N/A</v>
      </c>
      <c r="M201" s="1" t="e">
        <f>$L201&amp;" "&amp;IF(VLOOKUP($K201,【更新】!$A:$N,2,FALSE)=0,"",VLOOKUP($K201,【更新】!$A:$N,4,FALSE))</f>
        <v>#N/A</v>
      </c>
      <c r="N201" s="1" t="str">
        <f>IF(VLOOKUP($K201,【更新】!$A$6:$T$157,13,FALSE)=0,"",VLOOKUP($K201,【更新】!$A$6:$T$157,13,FALSE))</f>
        <v/>
      </c>
      <c r="O201" s="1" t="str">
        <f t="shared" si="10"/>
        <v/>
      </c>
      <c r="P201" s="1" t="str">
        <f t="shared" si="11"/>
        <v>TRUE</v>
      </c>
      <c r="Q201" s="1" t="str">
        <f t="shared" si="13"/>
        <v/>
      </c>
    </row>
    <row r="202" spans="11:17" x14ac:dyDescent="0.15">
      <c r="K202" s="1">
        <v>48</v>
      </c>
      <c r="L202" s="1" t="e">
        <f>VLOOKUP(【更新】!$C55,※編集不可※選択項目!$A$2:$B$17,2,FALSE)</f>
        <v>#N/A</v>
      </c>
      <c r="M202" s="1" t="e">
        <f>$L202&amp;" "&amp;IF(VLOOKUP($K202,【更新】!$A:$N,2,FALSE)=0,"",VLOOKUP($K202,【更新】!$A:$N,4,FALSE))</f>
        <v>#N/A</v>
      </c>
      <c r="N202" s="1" t="str">
        <f>IF(VLOOKUP($K202,【更新】!$A$6:$T$157,13,FALSE)=0,"",VLOOKUP($K202,【更新】!$A$6:$T$157,13,FALSE))</f>
        <v/>
      </c>
      <c r="O202" s="1" t="str">
        <f t="shared" si="10"/>
        <v/>
      </c>
      <c r="P202" s="1" t="str">
        <f t="shared" si="11"/>
        <v>TRUE</v>
      </c>
      <c r="Q202" s="1" t="str">
        <f t="shared" si="13"/>
        <v/>
      </c>
    </row>
    <row r="203" spans="11:17" x14ac:dyDescent="0.15">
      <c r="K203" s="1">
        <v>49</v>
      </c>
      <c r="L203" s="1" t="e">
        <f>VLOOKUP(【更新】!$C56,※編集不可※選択項目!$A$2:$B$17,2,FALSE)</f>
        <v>#N/A</v>
      </c>
      <c r="M203" s="1" t="e">
        <f>$L203&amp;" "&amp;IF(VLOOKUP($K203,【更新】!$A:$N,2,FALSE)=0,"",VLOOKUP($K203,【更新】!$A:$N,4,FALSE))</f>
        <v>#N/A</v>
      </c>
      <c r="N203" s="1" t="str">
        <f>IF(VLOOKUP($K203,【更新】!$A$6:$T$157,13,FALSE)=0,"",VLOOKUP($K203,【更新】!$A$6:$T$157,13,FALSE))</f>
        <v/>
      </c>
      <c r="O203" s="1" t="str">
        <f t="shared" si="10"/>
        <v/>
      </c>
      <c r="P203" s="1" t="str">
        <f t="shared" si="11"/>
        <v>TRUE</v>
      </c>
      <c r="Q203" s="1" t="str">
        <f t="shared" si="13"/>
        <v/>
      </c>
    </row>
    <row r="204" spans="11:17" x14ac:dyDescent="0.15">
      <c r="K204" s="1">
        <v>50</v>
      </c>
      <c r="L204" s="1" t="e">
        <f>VLOOKUP(【更新】!$C57,※編集不可※選択項目!$A$2:$B$17,2,FALSE)</f>
        <v>#N/A</v>
      </c>
      <c r="M204" s="1" t="e">
        <f>$L204&amp;" "&amp;IF(VLOOKUP($K204,【更新】!$A:$N,2,FALSE)=0,"",VLOOKUP($K204,【更新】!$A:$N,4,FALSE))</f>
        <v>#N/A</v>
      </c>
      <c r="N204" s="1" t="str">
        <f>IF(VLOOKUP($K204,【更新】!$A$6:$T$157,13,FALSE)=0,"",VLOOKUP($K204,【更新】!$A$6:$T$157,13,FALSE))</f>
        <v/>
      </c>
      <c r="O204" s="1" t="str">
        <f t="shared" si="10"/>
        <v/>
      </c>
      <c r="P204" s="1" t="str">
        <f t="shared" si="11"/>
        <v>TRUE</v>
      </c>
      <c r="Q204" s="1" t="str">
        <f t="shared" si="13"/>
        <v/>
      </c>
    </row>
    <row r="205" spans="11:17" x14ac:dyDescent="0.15">
      <c r="K205" s="1">
        <v>51</v>
      </c>
      <c r="L205" s="1" t="e">
        <f>VLOOKUP(【更新】!$C58,※編集不可※選択項目!$A$2:$B$17,2,FALSE)</f>
        <v>#N/A</v>
      </c>
      <c r="M205" s="1" t="e">
        <f>$L205&amp;" "&amp;IF(VLOOKUP($K205,【更新】!$A:$N,2,FALSE)=0,"",VLOOKUP($K205,【更新】!$A:$N,4,FALSE))</f>
        <v>#N/A</v>
      </c>
      <c r="N205" s="1" t="str">
        <f>IF(VLOOKUP($K205,【更新】!$A$6:$T$157,13,FALSE)=0,"",VLOOKUP($K205,【更新】!$A$6:$T$157,13,FALSE))</f>
        <v/>
      </c>
      <c r="O205" s="1" t="str">
        <f t="shared" si="10"/>
        <v/>
      </c>
      <c r="P205" s="1" t="str">
        <f t="shared" si="11"/>
        <v>TRUE</v>
      </c>
      <c r="Q205" s="1" t="str">
        <f t="shared" si="13"/>
        <v/>
      </c>
    </row>
    <row r="206" spans="11:17" x14ac:dyDescent="0.15">
      <c r="K206" s="1">
        <v>52</v>
      </c>
      <c r="L206" s="1" t="e">
        <f>VLOOKUP(【更新】!$C59,※編集不可※選択項目!$A$2:$B$17,2,FALSE)</f>
        <v>#N/A</v>
      </c>
      <c r="M206" s="1" t="e">
        <f>$L206&amp;" "&amp;IF(VLOOKUP($K206,【更新】!$A:$N,2,FALSE)=0,"",VLOOKUP($K206,【更新】!$A:$N,4,FALSE))</f>
        <v>#N/A</v>
      </c>
      <c r="N206" s="1" t="str">
        <f>IF(VLOOKUP($K206,【更新】!$A$6:$T$157,13,FALSE)=0,"",VLOOKUP($K206,【更新】!$A$6:$T$157,13,FALSE))</f>
        <v/>
      </c>
      <c r="O206" s="1" t="str">
        <f t="shared" si="10"/>
        <v/>
      </c>
      <c r="P206" s="1" t="str">
        <f t="shared" si="11"/>
        <v>TRUE</v>
      </c>
      <c r="Q206" s="1" t="str">
        <f t="shared" si="13"/>
        <v/>
      </c>
    </row>
    <row r="207" spans="11:17" x14ac:dyDescent="0.15">
      <c r="K207" s="1">
        <v>53</v>
      </c>
      <c r="L207" s="1" t="e">
        <f>VLOOKUP(【更新】!$C60,※編集不可※選択項目!$A$2:$B$17,2,FALSE)</f>
        <v>#N/A</v>
      </c>
      <c r="M207" s="1" t="e">
        <f>$L207&amp;" "&amp;IF(VLOOKUP($K207,【更新】!$A:$N,2,FALSE)=0,"",VLOOKUP($K207,【更新】!$A:$N,4,FALSE))</f>
        <v>#N/A</v>
      </c>
      <c r="N207" s="1" t="str">
        <f>IF(VLOOKUP($K207,【更新】!$A$6:$T$157,13,FALSE)=0,"",VLOOKUP($K207,【更新】!$A$6:$T$157,13,FALSE))</f>
        <v/>
      </c>
      <c r="O207" s="1" t="str">
        <f t="shared" si="10"/>
        <v/>
      </c>
      <c r="P207" s="1" t="str">
        <f t="shared" si="11"/>
        <v>TRUE</v>
      </c>
      <c r="Q207" s="1" t="str">
        <f t="shared" si="13"/>
        <v/>
      </c>
    </row>
    <row r="208" spans="11:17" x14ac:dyDescent="0.15">
      <c r="K208" s="1">
        <v>54</v>
      </c>
      <c r="L208" s="1" t="e">
        <f>VLOOKUP(【更新】!$C61,※編集不可※選択項目!$A$2:$B$17,2,FALSE)</f>
        <v>#N/A</v>
      </c>
      <c r="M208" s="1" t="e">
        <f>$L208&amp;" "&amp;IF(VLOOKUP($K208,【更新】!$A:$N,2,FALSE)=0,"",VLOOKUP($K208,【更新】!$A:$N,4,FALSE))</f>
        <v>#N/A</v>
      </c>
      <c r="N208" s="1" t="str">
        <f>IF(VLOOKUP($K208,【更新】!$A$6:$T$157,13,FALSE)=0,"",VLOOKUP($K208,【更新】!$A$6:$T$157,13,FALSE))</f>
        <v/>
      </c>
      <c r="O208" s="1" t="str">
        <f t="shared" si="10"/>
        <v/>
      </c>
      <c r="P208" s="1" t="str">
        <f t="shared" si="11"/>
        <v>TRUE</v>
      </c>
      <c r="Q208" s="1" t="str">
        <f t="shared" si="13"/>
        <v/>
      </c>
    </row>
    <row r="209" spans="11:17" x14ac:dyDescent="0.15">
      <c r="K209" s="1">
        <v>55</v>
      </c>
      <c r="L209" s="1" t="e">
        <f>VLOOKUP(【更新】!$C62,※編集不可※選択項目!$A$2:$B$17,2,FALSE)</f>
        <v>#N/A</v>
      </c>
      <c r="M209" s="1" t="e">
        <f>$L209&amp;" "&amp;IF(VLOOKUP($K209,【更新】!$A:$N,2,FALSE)=0,"",VLOOKUP($K209,【更新】!$A:$N,4,FALSE))</f>
        <v>#N/A</v>
      </c>
      <c r="N209" s="1" t="str">
        <f>IF(VLOOKUP($K209,【更新】!$A$6:$T$157,13,FALSE)=0,"",VLOOKUP($K209,【更新】!$A$6:$T$157,13,FALSE))</f>
        <v/>
      </c>
      <c r="O209" s="1" t="str">
        <f t="shared" si="10"/>
        <v/>
      </c>
      <c r="P209" s="1" t="str">
        <f t="shared" si="11"/>
        <v>TRUE</v>
      </c>
      <c r="Q209" s="1" t="str">
        <f t="shared" si="13"/>
        <v/>
      </c>
    </row>
    <row r="210" spans="11:17" x14ac:dyDescent="0.15">
      <c r="K210" s="1">
        <v>56</v>
      </c>
      <c r="L210" s="1" t="e">
        <f>VLOOKUP(【更新】!$C63,※編集不可※選択項目!$A$2:$B$17,2,FALSE)</f>
        <v>#N/A</v>
      </c>
      <c r="M210" s="1" t="e">
        <f>$L210&amp;" "&amp;IF(VLOOKUP($K210,【更新】!$A:$N,2,FALSE)=0,"",VLOOKUP($K210,【更新】!$A:$N,4,FALSE))</f>
        <v>#N/A</v>
      </c>
      <c r="N210" s="1" t="str">
        <f>IF(VLOOKUP($K210,【更新】!$A$6:$T$157,13,FALSE)=0,"",VLOOKUP($K210,【更新】!$A$6:$T$157,13,FALSE))</f>
        <v/>
      </c>
      <c r="O210" s="1" t="str">
        <f t="shared" si="10"/>
        <v/>
      </c>
      <c r="P210" s="1" t="str">
        <f t="shared" si="11"/>
        <v>TRUE</v>
      </c>
      <c r="Q210" s="1" t="str">
        <f t="shared" si="13"/>
        <v/>
      </c>
    </row>
    <row r="211" spans="11:17" x14ac:dyDescent="0.15">
      <c r="K211" s="1">
        <v>57</v>
      </c>
      <c r="L211" s="1" t="e">
        <f>VLOOKUP(【更新】!$C64,※編集不可※選択項目!$A$2:$B$17,2,FALSE)</f>
        <v>#N/A</v>
      </c>
      <c r="M211" s="1" t="e">
        <f>$L211&amp;" "&amp;IF(VLOOKUP($K211,【更新】!$A:$N,2,FALSE)=0,"",VLOOKUP($K211,【更新】!$A:$N,4,FALSE))</f>
        <v>#N/A</v>
      </c>
      <c r="N211" s="1" t="str">
        <f>IF(VLOOKUP($K211,【更新】!$A$6:$T$157,13,FALSE)=0,"",VLOOKUP($K211,【更新】!$A$6:$T$157,13,FALSE))</f>
        <v/>
      </c>
      <c r="O211" s="1" t="str">
        <f t="shared" si="10"/>
        <v/>
      </c>
      <c r="P211" s="1" t="str">
        <f t="shared" si="11"/>
        <v>TRUE</v>
      </c>
      <c r="Q211" s="1" t="str">
        <f t="shared" si="13"/>
        <v/>
      </c>
    </row>
    <row r="212" spans="11:17" x14ac:dyDescent="0.15">
      <c r="K212" s="1">
        <v>58</v>
      </c>
      <c r="L212" s="1" t="e">
        <f>VLOOKUP(【更新】!$C65,※編集不可※選択項目!$A$2:$B$17,2,FALSE)</f>
        <v>#N/A</v>
      </c>
      <c r="M212" s="1" t="e">
        <f>$L212&amp;" "&amp;IF(VLOOKUP($K212,【更新】!$A:$N,2,FALSE)=0,"",VLOOKUP($K212,【更新】!$A:$N,4,FALSE))</f>
        <v>#N/A</v>
      </c>
      <c r="N212" s="1" t="str">
        <f>IF(VLOOKUP($K212,【更新】!$A$6:$T$157,13,FALSE)=0,"",VLOOKUP($K212,【更新】!$A$6:$T$157,13,FALSE))</f>
        <v/>
      </c>
      <c r="O212" s="1" t="str">
        <f t="shared" si="10"/>
        <v/>
      </c>
      <c r="P212" s="1" t="str">
        <f t="shared" si="11"/>
        <v>TRUE</v>
      </c>
      <c r="Q212" s="1" t="str">
        <f t="shared" si="13"/>
        <v/>
      </c>
    </row>
    <row r="213" spans="11:17" x14ac:dyDescent="0.15">
      <c r="K213" s="1">
        <v>59</v>
      </c>
      <c r="L213" s="1" t="e">
        <f>VLOOKUP(【更新】!$C66,※編集不可※選択項目!$A$2:$B$17,2,FALSE)</f>
        <v>#N/A</v>
      </c>
      <c r="M213" s="1" t="e">
        <f>$L213&amp;" "&amp;IF(VLOOKUP($K213,【更新】!$A:$N,2,FALSE)=0,"",VLOOKUP($K213,【更新】!$A:$N,4,FALSE))</f>
        <v>#N/A</v>
      </c>
      <c r="N213" s="1" t="str">
        <f>IF(VLOOKUP($K213,【更新】!$A$6:$T$157,13,FALSE)=0,"",VLOOKUP($K213,【更新】!$A$6:$T$157,13,FALSE))</f>
        <v/>
      </c>
      <c r="O213" s="1" t="str">
        <f t="shared" si="10"/>
        <v/>
      </c>
      <c r="P213" s="1" t="str">
        <f t="shared" si="11"/>
        <v>TRUE</v>
      </c>
      <c r="Q213" s="1" t="str">
        <f t="shared" si="13"/>
        <v/>
      </c>
    </row>
    <row r="214" spans="11:17" x14ac:dyDescent="0.15">
      <c r="K214" s="1">
        <v>60</v>
      </c>
      <c r="L214" s="1" t="e">
        <f>VLOOKUP(【更新】!$C67,※編集不可※選択項目!$A$2:$B$17,2,FALSE)</f>
        <v>#N/A</v>
      </c>
      <c r="M214" s="1" t="e">
        <f>$L214&amp;" "&amp;IF(VLOOKUP($K214,【更新】!$A:$N,2,FALSE)=0,"",VLOOKUP($K214,【更新】!$A:$N,4,FALSE))</f>
        <v>#N/A</v>
      </c>
      <c r="N214" s="1" t="str">
        <f>IF(VLOOKUP($K214,【更新】!$A$6:$T$157,13,FALSE)=0,"",VLOOKUP($K214,【更新】!$A$6:$T$157,13,FALSE))</f>
        <v/>
      </c>
      <c r="O214" s="1" t="str">
        <f t="shared" si="10"/>
        <v/>
      </c>
      <c r="P214" s="1" t="str">
        <f t="shared" si="11"/>
        <v>TRUE</v>
      </c>
      <c r="Q214" s="1" t="str">
        <f t="shared" si="13"/>
        <v/>
      </c>
    </row>
    <row r="215" spans="11:17" x14ac:dyDescent="0.15">
      <c r="K215" s="1">
        <v>61</v>
      </c>
      <c r="L215" s="1" t="e">
        <f>VLOOKUP(【更新】!$C68,※編集不可※選択項目!$A$2:$B$17,2,FALSE)</f>
        <v>#N/A</v>
      </c>
      <c r="M215" s="1" t="e">
        <f>$L215&amp;" "&amp;IF(VLOOKUP($K215,【更新】!$A:$N,2,FALSE)=0,"",VLOOKUP($K215,【更新】!$A:$N,4,FALSE))</f>
        <v>#N/A</v>
      </c>
      <c r="N215" s="1" t="str">
        <f>IF(VLOOKUP($K215,【更新】!$A$6:$T$157,13,FALSE)=0,"",VLOOKUP($K215,【更新】!$A$6:$T$157,13,FALSE))</f>
        <v/>
      </c>
      <c r="O215" s="1" t="str">
        <f t="shared" si="10"/>
        <v/>
      </c>
      <c r="P215" s="1" t="str">
        <f t="shared" si="11"/>
        <v>TRUE</v>
      </c>
      <c r="Q215" s="1" t="str">
        <f t="shared" si="13"/>
        <v/>
      </c>
    </row>
    <row r="216" spans="11:17" x14ac:dyDescent="0.15">
      <c r="K216" s="1">
        <v>62</v>
      </c>
      <c r="L216" s="1" t="e">
        <f>VLOOKUP(【更新】!$C69,※編集不可※選択項目!$A$2:$B$17,2,FALSE)</f>
        <v>#N/A</v>
      </c>
      <c r="M216" s="1" t="e">
        <f>$L216&amp;" "&amp;IF(VLOOKUP($K216,【更新】!$A:$N,2,FALSE)=0,"",VLOOKUP($K216,【更新】!$A:$N,4,FALSE))</f>
        <v>#N/A</v>
      </c>
      <c r="N216" s="1" t="str">
        <f>IF(VLOOKUP($K216,【更新】!$A$6:$T$157,13,FALSE)=0,"",VLOOKUP($K216,【更新】!$A$6:$T$157,13,FALSE))</f>
        <v/>
      </c>
      <c r="O216" s="1" t="str">
        <f t="shared" si="10"/>
        <v/>
      </c>
      <c r="P216" s="1" t="str">
        <f t="shared" si="11"/>
        <v>TRUE</v>
      </c>
      <c r="Q216" s="1" t="str">
        <f t="shared" si="13"/>
        <v/>
      </c>
    </row>
    <row r="217" spans="11:17" x14ac:dyDescent="0.15">
      <c r="K217" s="1">
        <v>63</v>
      </c>
      <c r="L217" s="1" t="e">
        <f>VLOOKUP(【更新】!$C70,※編集不可※選択項目!$A$2:$B$17,2,FALSE)</f>
        <v>#N/A</v>
      </c>
      <c r="M217" s="1" t="e">
        <f>$L217&amp;" "&amp;IF(VLOOKUP($K217,【更新】!$A:$N,2,FALSE)=0,"",VLOOKUP($K217,【更新】!$A:$N,4,FALSE))</f>
        <v>#N/A</v>
      </c>
      <c r="N217" s="1" t="str">
        <f>IF(VLOOKUP($K217,【更新】!$A$6:$T$157,13,FALSE)=0,"",VLOOKUP($K217,【更新】!$A$6:$T$157,13,FALSE))</f>
        <v/>
      </c>
      <c r="O217" s="1" t="str">
        <f t="shared" si="10"/>
        <v/>
      </c>
      <c r="P217" s="1" t="str">
        <f t="shared" si="11"/>
        <v>TRUE</v>
      </c>
      <c r="Q217" s="1" t="str">
        <f t="shared" si="13"/>
        <v/>
      </c>
    </row>
    <row r="218" spans="11:17" x14ac:dyDescent="0.15">
      <c r="K218" s="1">
        <v>64</v>
      </c>
      <c r="L218" s="1" t="e">
        <f>VLOOKUP(【更新】!$C71,※編集不可※選択項目!$A$2:$B$17,2,FALSE)</f>
        <v>#N/A</v>
      </c>
      <c r="M218" s="1" t="e">
        <f>$L218&amp;" "&amp;IF(VLOOKUP($K218,【更新】!$A:$N,2,FALSE)=0,"",VLOOKUP($K218,【更新】!$A:$N,4,FALSE))</f>
        <v>#N/A</v>
      </c>
      <c r="N218" s="1" t="str">
        <f>IF(VLOOKUP($K218,【更新】!$A$6:$T$157,13,FALSE)=0,"",VLOOKUP($K218,【更新】!$A$6:$T$157,13,FALSE))</f>
        <v/>
      </c>
      <c r="O218" s="1" t="str">
        <f t="shared" si="10"/>
        <v/>
      </c>
      <c r="P218" s="1" t="str">
        <f t="shared" si="11"/>
        <v>TRUE</v>
      </c>
      <c r="Q218" s="1" t="str">
        <f t="shared" si="13"/>
        <v/>
      </c>
    </row>
    <row r="219" spans="11:17" x14ac:dyDescent="0.15">
      <c r="K219" s="1">
        <v>65</v>
      </c>
      <c r="L219" s="1" t="e">
        <f>VLOOKUP(【更新】!$C72,※編集不可※選択項目!$A$2:$B$17,2,FALSE)</f>
        <v>#N/A</v>
      </c>
      <c r="M219" s="1" t="e">
        <f>$L219&amp;" "&amp;IF(VLOOKUP($K219,【更新】!$A:$N,2,FALSE)=0,"",VLOOKUP($K219,【更新】!$A:$N,4,FALSE))</f>
        <v>#N/A</v>
      </c>
      <c r="N219" s="1" t="str">
        <f>IF(VLOOKUP($K219,【更新】!$A$6:$T$157,13,FALSE)=0,"",VLOOKUP($K219,【更新】!$A$6:$T$157,13,FALSE))</f>
        <v/>
      </c>
      <c r="O219" s="1" t="str">
        <f t="shared" si="10"/>
        <v/>
      </c>
      <c r="P219" s="1" t="str">
        <f t="shared" si="11"/>
        <v>TRUE</v>
      </c>
      <c r="Q219" s="1" t="str">
        <f t="shared" si="13"/>
        <v/>
      </c>
    </row>
    <row r="220" spans="11:17" x14ac:dyDescent="0.15">
      <c r="K220" s="1">
        <v>66</v>
      </c>
      <c r="L220" s="1" t="e">
        <f>VLOOKUP(【更新】!$C73,※編集不可※選択項目!$A$2:$B$17,2,FALSE)</f>
        <v>#N/A</v>
      </c>
      <c r="M220" s="1" t="e">
        <f>$L220&amp;" "&amp;IF(VLOOKUP($K220,【更新】!$A:$N,2,FALSE)=0,"",VLOOKUP($K220,【更新】!$A:$N,4,FALSE))</f>
        <v>#N/A</v>
      </c>
      <c r="N220" s="1" t="str">
        <f>IF(VLOOKUP($K220,【更新】!$A$6:$T$157,13,FALSE)=0,"",VLOOKUP($K220,【更新】!$A$6:$T$157,13,FALSE))</f>
        <v/>
      </c>
      <c r="O220" s="1" t="str">
        <f t="shared" ref="O220:O283" si="14">IFERROR(VLOOKUP($M220,$F$3:$G$31,2,FALSE),"")</f>
        <v/>
      </c>
      <c r="P220" s="1" t="str">
        <f t="shared" ref="P220:P283" si="15">IF($N220&lt;=$O220,"TRUE","FALSE")</f>
        <v>TRUE</v>
      </c>
      <c r="Q220" s="1" t="str">
        <f t="shared" si="13"/>
        <v/>
      </c>
    </row>
    <row r="221" spans="11:17" x14ac:dyDescent="0.15">
      <c r="K221" s="1">
        <v>67</v>
      </c>
      <c r="L221" s="1" t="e">
        <f>VLOOKUP(【更新】!$C74,※編集不可※選択項目!$A$2:$B$17,2,FALSE)</f>
        <v>#N/A</v>
      </c>
      <c r="M221" s="1" t="e">
        <f>$L221&amp;" "&amp;IF(VLOOKUP($K221,【更新】!$A:$N,2,FALSE)=0,"",VLOOKUP($K221,【更新】!$A:$N,4,FALSE))</f>
        <v>#N/A</v>
      </c>
      <c r="N221" s="1" t="str">
        <f>IF(VLOOKUP($K221,【更新】!$A$6:$T$157,13,FALSE)=0,"",VLOOKUP($K221,【更新】!$A$6:$T$157,13,FALSE))</f>
        <v/>
      </c>
      <c r="O221" s="1" t="str">
        <f t="shared" si="14"/>
        <v/>
      </c>
      <c r="P221" s="1" t="str">
        <f t="shared" si="15"/>
        <v>TRUE</v>
      </c>
      <c r="Q221" s="1" t="str">
        <f t="shared" si="13"/>
        <v/>
      </c>
    </row>
    <row r="222" spans="11:17" x14ac:dyDescent="0.15">
      <c r="K222" s="1">
        <v>68</v>
      </c>
      <c r="L222" s="1" t="e">
        <f>VLOOKUP(【更新】!$C75,※編集不可※選択項目!$A$2:$B$17,2,FALSE)</f>
        <v>#N/A</v>
      </c>
      <c r="M222" s="1" t="e">
        <f>$L222&amp;" "&amp;IF(VLOOKUP($K222,【更新】!$A:$N,2,FALSE)=0,"",VLOOKUP($K222,【更新】!$A:$N,4,FALSE))</f>
        <v>#N/A</v>
      </c>
      <c r="N222" s="1" t="str">
        <f>IF(VLOOKUP($K222,【更新】!$A$6:$T$157,13,FALSE)=0,"",VLOOKUP($K222,【更新】!$A$6:$T$157,13,FALSE))</f>
        <v/>
      </c>
      <c r="O222" s="1" t="str">
        <f t="shared" si="14"/>
        <v/>
      </c>
      <c r="P222" s="1" t="str">
        <f t="shared" si="15"/>
        <v>TRUE</v>
      </c>
      <c r="Q222" s="1" t="str">
        <f t="shared" si="13"/>
        <v/>
      </c>
    </row>
    <row r="223" spans="11:17" x14ac:dyDescent="0.15">
      <c r="K223" s="1">
        <v>69</v>
      </c>
      <c r="L223" s="1" t="e">
        <f>VLOOKUP(【更新】!$C76,※編集不可※選択項目!$A$2:$B$17,2,FALSE)</f>
        <v>#N/A</v>
      </c>
      <c r="M223" s="1" t="e">
        <f>$L223&amp;" "&amp;IF(VLOOKUP($K223,【更新】!$A:$N,2,FALSE)=0,"",VLOOKUP($K223,【更新】!$A:$N,4,FALSE))</f>
        <v>#N/A</v>
      </c>
      <c r="N223" s="1" t="str">
        <f>IF(VLOOKUP($K223,【更新】!$A$6:$T$157,13,FALSE)=0,"",VLOOKUP($K223,【更新】!$A$6:$T$157,13,FALSE))</f>
        <v/>
      </c>
      <c r="O223" s="1" t="str">
        <f t="shared" si="14"/>
        <v/>
      </c>
      <c r="P223" s="1" t="str">
        <f t="shared" si="15"/>
        <v>TRUE</v>
      </c>
      <c r="Q223" s="1" t="str">
        <f t="shared" si="13"/>
        <v/>
      </c>
    </row>
    <row r="224" spans="11:17" x14ac:dyDescent="0.15">
      <c r="K224" s="1">
        <v>70</v>
      </c>
      <c r="L224" s="1" t="e">
        <f>VLOOKUP(【更新】!$C77,※編集不可※選択項目!$A$2:$B$17,2,FALSE)</f>
        <v>#N/A</v>
      </c>
      <c r="M224" s="1" t="e">
        <f>$L224&amp;" "&amp;IF(VLOOKUP($K224,【更新】!$A:$N,2,FALSE)=0,"",VLOOKUP($K224,【更新】!$A:$N,4,FALSE))</f>
        <v>#N/A</v>
      </c>
      <c r="N224" s="1" t="str">
        <f>IF(VLOOKUP($K224,【更新】!$A$6:$T$157,13,FALSE)=0,"",VLOOKUP($K224,【更新】!$A$6:$T$157,13,FALSE))</f>
        <v/>
      </c>
      <c r="O224" s="1" t="str">
        <f t="shared" si="14"/>
        <v/>
      </c>
      <c r="P224" s="1" t="str">
        <f t="shared" si="15"/>
        <v>TRUE</v>
      </c>
      <c r="Q224" s="1" t="str">
        <f t="shared" si="13"/>
        <v/>
      </c>
    </row>
    <row r="225" spans="11:17" x14ac:dyDescent="0.15">
      <c r="K225" s="1">
        <v>71</v>
      </c>
      <c r="L225" s="1" t="e">
        <f>VLOOKUP(【更新】!$C78,※編集不可※選択項目!$A$2:$B$17,2,FALSE)</f>
        <v>#N/A</v>
      </c>
      <c r="M225" s="1" t="e">
        <f>$L225&amp;" "&amp;IF(VLOOKUP($K225,【更新】!$A:$N,2,FALSE)=0,"",VLOOKUP($K225,【更新】!$A:$N,4,FALSE))</f>
        <v>#N/A</v>
      </c>
      <c r="N225" s="1" t="str">
        <f>IF(VLOOKUP($K225,【更新】!$A$6:$T$157,13,FALSE)=0,"",VLOOKUP($K225,【更新】!$A$6:$T$157,13,FALSE))</f>
        <v/>
      </c>
      <c r="O225" s="1" t="str">
        <f t="shared" si="14"/>
        <v/>
      </c>
      <c r="P225" s="1" t="str">
        <f t="shared" si="15"/>
        <v>TRUE</v>
      </c>
      <c r="Q225" s="1" t="str">
        <f t="shared" si="13"/>
        <v/>
      </c>
    </row>
    <row r="226" spans="11:17" x14ac:dyDescent="0.15">
      <c r="K226" s="1">
        <v>72</v>
      </c>
      <c r="L226" s="1" t="e">
        <f>VLOOKUP(【更新】!$C79,※編集不可※選択項目!$A$2:$B$17,2,FALSE)</f>
        <v>#N/A</v>
      </c>
      <c r="M226" s="1" t="e">
        <f>$L226&amp;" "&amp;IF(VLOOKUP($K226,【更新】!$A:$N,2,FALSE)=0,"",VLOOKUP($K226,【更新】!$A:$N,4,FALSE))</f>
        <v>#N/A</v>
      </c>
      <c r="N226" s="1" t="str">
        <f>IF(VLOOKUP($K226,【更新】!$A$6:$T$157,13,FALSE)=0,"",VLOOKUP($K226,【更新】!$A$6:$T$157,13,FALSE))</f>
        <v/>
      </c>
      <c r="O226" s="1" t="str">
        <f t="shared" si="14"/>
        <v/>
      </c>
      <c r="P226" s="1" t="str">
        <f t="shared" si="15"/>
        <v>TRUE</v>
      </c>
      <c r="Q226" s="1" t="str">
        <f t="shared" si="13"/>
        <v/>
      </c>
    </row>
    <row r="227" spans="11:17" x14ac:dyDescent="0.15">
      <c r="K227" s="1">
        <v>73</v>
      </c>
      <c r="L227" s="1" t="e">
        <f>VLOOKUP(【更新】!$C80,※編集不可※選択項目!$A$2:$B$17,2,FALSE)</f>
        <v>#N/A</v>
      </c>
      <c r="M227" s="1" t="e">
        <f>$L227&amp;" "&amp;IF(VLOOKUP($K227,【更新】!$A:$N,2,FALSE)=0,"",VLOOKUP($K227,【更新】!$A:$N,4,FALSE))</f>
        <v>#N/A</v>
      </c>
      <c r="N227" s="1" t="str">
        <f>IF(VLOOKUP($K227,【更新】!$A$6:$T$157,13,FALSE)=0,"",VLOOKUP($K227,【更新】!$A$6:$T$157,13,FALSE))</f>
        <v/>
      </c>
      <c r="O227" s="1" t="str">
        <f t="shared" si="14"/>
        <v/>
      </c>
      <c r="P227" s="1" t="str">
        <f t="shared" si="15"/>
        <v>TRUE</v>
      </c>
      <c r="Q227" s="1" t="str">
        <f t="shared" si="13"/>
        <v/>
      </c>
    </row>
    <row r="228" spans="11:17" x14ac:dyDescent="0.15">
      <c r="K228" s="1">
        <v>74</v>
      </c>
      <c r="L228" s="1" t="e">
        <f>VLOOKUP(【更新】!$C81,※編集不可※選択項目!$A$2:$B$17,2,FALSE)</f>
        <v>#N/A</v>
      </c>
      <c r="M228" s="1" t="e">
        <f>$L228&amp;" "&amp;IF(VLOOKUP($K228,【更新】!$A:$N,2,FALSE)=0,"",VLOOKUP($K228,【更新】!$A:$N,4,FALSE))</f>
        <v>#N/A</v>
      </c>
      <c r="N228" s="1" t="str">
        <f>IF(VLOOKUP($K228,【更新】!$A$6:$T$157,13,FALSE)=0,"",VLOOKUP($K228,【更新】!$A$6:$T$157,13,FALSE))</f>
        <v/>
      </c>
      <c r="O228" s="1" t="str">
        <f t="shared" si="14"/>
        <v/>
      </c>
      <c r="P228" s="1" t="str">
        <f t="shared" si="15"/>
        <v>TRUE</v>
      </c>
      <c r="Q228" s="1" t="str">
        <f t="shared" si="13"/>
        <v/>
      </c>
    </row>
    <row r="229" spans="11:17" x14ac:dyDescent="0.15">
      <c r="K229" s="1">
        <v>75</v>
      </c>
      <c r="L229" s="1" t="e">
        <f>VLOOKUP(【更新】!$C82,※編集不可※選択項目!$A$2:$B$17,2,FALSE)</f>
        <v>#N/A</v>
      </c>
      <c r="M229" s="1" t="e">
        <f>$L229&amp;" "&amp;IF(VLOOKUP($K229,【更新】!$A:$N,2,FALSE)=0,"",VLOOKUP($K229,【更新】!$A:$N,4,FALSE))</f>
        <v>#N/A</v>
      </c>
      <c r="N229" s="1" t="str">
        <f>IF(VLOOKUP($K229,【更新】!$A$6:$T$157,13,FALSE)=0,"",VLOOKUP($K229,【更新】!$A$6:$T$157,13,FALSE))</f>
        <v/>
      </c>
      <c r="O229" s="1" t="str">
        <f t="shared" si="14"/>
        <v/>
      </c>
      <c r="P229" s="1" t="str">
        <f t="shared" si="15"/>
        <v>TRUE</v>
      </c>
      <c r="Q229" s="1" t="str">
        <f t="shared" si="13"/>
        <v/>
      </c>
    </row>
    <row r="230" spans="11:17" x14ac:dyDescent="0.15">
      <c r="K230" s="1">
        <v>76</v>
      </c>
      <c r="L230" s="1" t="e">
        <f>VLOOKUP(【更新】!$C83,※編集不可※選択項目!$A$2:$B$17,2,FALSE)</f>
        <v>#N/A</v>
      </c>
      <c r="M230" s="1" t="e">
        <f>$L230&amp;" "&amp;IF(VLOOKUP($K230,【更新】!$A:$N,2,FALSE)=0,"",VLOOKUP($K230,【更新】!$A:$N,4,FALSE))</f>
        <v>#N/A</v>
      </c>
      <c r="N230" s="1" t="str">
        <f>IF(VLOOKUP($K230,【更新】!$A$6:$T$157,13,FALSE)=0,"",VLOOKUP($K230,【更新】!$A$6:$T$157,13,FALSE))</f>
        <v/>
      </c>
      <c r="O230" s="1" t="str">
        <f t="shared" si="14"/>
        <v/>
      </c>
      <c r="P230" s="1" t="str">
        <f t="shared" si="15"/>
        <v>TRUE</v>
      </c>
      <c r="Q230" s="1" t="str">
        <f t="shared" si="13"/>
        <v/>
      </c>
    </row>
    <row r="231" spans="11:17" x14ac:dyDescent="0.15">
      <c r="K231" s="1">
        <v>77</v>
      </c>
      <c r="L231" s="1" t="e">
        <f>VLOOKUP(【更新】!$C84,※編集不可※選択項目!$A$2:$B$17,2,FALSE)</f>
        <v>#N/A</v>
      </c>
      <c r="M231" s="1" t="e">
        <f>$L231&amp;" "&amp;IF(VLOOKUP($K231,【更新】!$A:$N,2,FALSE)=0,"",VLOOKUP($K231,【更新】!$A:$N,4,FALSE))</f>
        <v>#N/A</v>
      </c>
      <c r="N231" s="1" t="str">
        <f>IF(VLOOKUP($K231,【更新】!$A$6:$T$157,13,FALSE)=0,"",VLOOKUP($K231,【更新】!$A$6:$T$157,13,FALSE))</f>
        <v/>
      </c>
      <c r="O231" s="1" t="str">
        <f t="shared" si="14"/>
        <v/>
      </c>
      <c r="P231" s="1" t="str">
        <f t="shared" si="15"/>
        <v>TRUE</v>
      </c>
      <c r="Q231" s="1" t="str">
        <f t="shared" si="13"/>
        <v/>
      </c>
    </row>
    <row r="232" spans="11:17" x14ac:dyDescent="0.15">
      <c r="K232" s="1">
        <v>78</v>
      </c>
      <c r="L232" s="1" t="e">
        <f>VLOOKUP(【更新】!$C85,※編集不可※選択項目!$A$2:$B$17,2,FALSE)</f>
        <v>#N/A</v>
      </c>
      <c r="M232" s="1" t="e">
        <f>$L232&amp;" "&amp;IF(VLOOKUP($K232,【更新】!$A:$N,2,FALSE)=0,"",VLOOKUP($K232,【更新】!$A:$N,4,FALSE))</f>
        <v>#N/A</v>
      </c>
      <c r="N232" s="1" t="str">
        <f>IF(VLOOKUP($K232,【更新】!$A$6:$T$157,13,FALSE)=0,"",VLOOKUP($K232,【更新】!$A$6:$T$157,13,FALSE))</f>
        <v/>
      </c>
      <c r="O232" s="1" t="str">
        <f t="shared" si="14"/>
        <v/>
      </c>
      <c r="P232" s="1" t="str">
        <f t="shared" si="15"/>
        <v>TRUE</v>
      </c>
      <c r="Q232" s="1" t="str">
        <f t="shared" si="13"/>
        <v/>
      </c>
    </row>
    <row r="233" spans="11:17" x14ac:dyDescent="0.15">
      <c r="K233" s="1">
        <v>79</v>
      </c>
      <c r="L233" s="1" t="e">
        <f>VLOOKUP(【更新】!$C86,※編集不可※選択項目!$A$2:$B$17,2,FALSE)</f>
        <v>#N/A</v>
      </c>
      <c r="M233" s="1" t="e">
        <f>$L233&amp;" "&amp;IF(VLOOKUP($K233,【更新】!$A:$N,2,FALSE)=0,"",VLOOKUP($K233,【更新】!$A:$N,4,FALSE))</f>
        <v>#N/A</v>
      </c>
      <c r="N233" s="1" t="str">
        <f>IF(VLOOKUP($K233,【更新】!$A$6:$T$157,13,FALSE)=0,"",VLOOKUP($K233,【更新】!$A$6:$T$157,13,FALSE))</f>
        <v/>
      </c>
      <c r="O233" s="1" t="str">
        <f t="shared" si="14"/>
        <v/>
      </c>
      <c r="P233" s="1" t="str">
        <f t="shared" si="15"/>
        <v>TRUE</v>
      </c>
      <c r="Q233" s="1" t="str">
        <f t="shared" si="13"/>
        <v/>
      </c>
    </row>
    <row r="234" spans="11:17" x14ac:dyDescent="0.15">
      <c r="K234" s="1">
        <v>80</v>
      </c>
      <c r="L234" s="1" t="e">
        <f>VLOOKUP(【更新】!$C87,※編集不可※選択項目!$A$2:$B$17,2,FALSE)</f>
        <v>#N/A</v>
      </c>
      <c r="M234" s="1" t="e">
        <f>$L234&amp;" "&amp;IF(VLOOKUP($K234,【更新】!$A:$N,2,FALSE)=0,"",VLOOKUP($K234,【更新】!$A:$N,4,FALSE))</f>
        <v>#N/A</v>
      </c>
      <c r="N234" s="1" t="str">
        <f>IF(VLOOKUP($K234,【更新】!$A$6:$T$157,13,FALSE)=0,"",VLOOKUP($K234,【更新】!$A$6:$T$157,13,FALSE))</f>
        <v/>
      </c>
      <c r="O234" s="1" t="str">
        <f t="shared" si="14"/>
        <v/>
      </c>
      <c r="P234" s="1" t="str">
        <f t="shared" si="15"/>
        <v>TRUE</v>
      </c>
      <c r="Q234" s="1" t="str">
        <f t="shared" si="13"/>
        <v/>
      </c>
    </row>
    <row r="235" spans="11:17" x14ac:dyDescent="0.15">
      <c r="K235" s="1">
        <v>81</v>
      </c>
      <c r="L235" s="1" t="e">
        <f>VLOOKUP(【更新】!$C88,※編集不可※選択項目!$A$2:$B$17,2,FALSE)</f>
        <v>#N/A</v>
      </c>
      <c r="M235" s="1" t="e">
        <f>$L235&amp;" "&amp;IF(VLOOKUP($K235,【更新】!$A:$N,2,FALSE)=0,"",VLOOKUP($K235,【更新】!$A:$N,4,FALSE))</f>
        <v>#N/A</v>
      </c>
      <c r="N235" s="1" t="str">
        <f>IF(VLOOKUP($K235,【更新】!$A$6:$T$157,13,FALSE)=0,"",VLOOKUP($K235,【更新】!$A$6:$T$157,13,FALSE))</f>
        <v/>
      </c>
      <c r="O235" s="1" t="str">
        <f t="shared" si="14"/>
        <v/>
      </c>
      <c r="P235" s="1" t="str">
        <f t="shared" si="15"/>
        <v>TRUE</v>
      </c>
      <c r="Q235" s="1" t="str">
        <f t="shared" ref="Q235:Q298" si="16">IFERROR(VLOOKUP(M235,$A$38:$B$53,2,FALSE),"")</f>
        <v/>
      </c>
    </row>
    <row r="236" spans="11:17" x14ac:dyDescent="0.15">
      <c r="K236" s="1">
        <v>82</v>
      </c>
      <c r="L236" s="1" t="e">
        <f>VLOOKUP(【更新】!$C89,※編集不可※選択項目!$A$2:$B$17,2,FALSE)</f>
        <v>#N/A</v>
      </c>
      <c r="M236" s="1" t="e">
        <f>$L236&amp;" "&amp;IF(VLOOKUP($K236,【更新】!$A:$N,2,FALSE)=0,"",VLOOKUP($K236,【更新】!$A:$N,4,FALSE))</f>
        <v>#N/A</v>
      </c>
      <c r="N236" s="1" t="str">
        <f>IF(VLOOKUP($K236,【更新】!$A$6:$T$157,13,FALSE)=0,"",VLOOKUP($K236,【更新】!$A$6:$T$157,13,FALSE))</f>
        <v/>
      </c>
      <c r="O236" s="1" t="str">
        <f t="shared" si="14"/>
        <v/>
      </c>
      <c r="P236" s="1" t="str">
        <f t="shared" si="15"/>
        <v>TRUE</v>
      </c>
      <c r="Q236" s="1" t="str">
        <f t="shared" si="16"/>
        <v/>
      </c>
    </row>
    <row r="237" spans="11:17" x14ac:dyDescent="0.15">
      <c r="K237" s="1">
        <v>83</v>
      </c>
      <c r="L237" s="1" t="e">
        <f>VLOOKUP(【更新】!$C90,※編集不可※選択項目!$A$2:$B$17,2,FALSE)</f>
        <v>#N/A</v>
      </c>
      <c r="M237" s="1" t="e">
        <f>$L237&amp;" "&amp;IF(VLOOKUP($K237,【更新】!$A:$N,2,FALSE)=0,"",VLOOKUP($K237,【更新】!$A:$N,4,FALSE))</f>
        <v>#N/A</v>
      </c>
      <c r="N237" s="1" t="str">
        <f>IF(VLOOKUP($K237,【更新】!$A$6:$T$157,13,FALSE)=0,"",VLOOKUP($K237,【更新】!$A$6:$T$157,13,FALSE))</f>
        <v/>
      </c>
      <c r="O237" s="1" t="str">
        <f t="shared" si="14"/>
        <v/>
      </c>
      <c r="P237" s="1" t="str">
        <f t="shared" si="15"/>
        <v>TRUE</v>
      </c>
      <c r="Q237" s="1" t="str">
        <f t="shared" si="16"/>
        <v/>
      </c>
    </row>
    <row r="238" spans="11:17" x14ac:dyDescent="0.15">
      <c r="K238" s="1">
        <v>84</v>
      </c>
      <c r="L238" s="1" t="e">
        <f>VLOOKUP(【更新】!$C91,※編集不可※選択項目!$A$2:$B$17,2,FALSE)</f>
        <v>#N/A</v>
      </c>
      <c r="M238" s="1" t="e">
        <f>$L238&amp;" "&amp;IF(VLOOKUP($K238,【更新】!$A:$N,2,FALSE)=0,"",VLOOKUP($K238,【更新】!$A:$N,4,FALSE))</f>
        <v>#N/A</v>
      </c>
      <c r="N238" s="1" t="str">
        <f>IF(VLOOKUP($K238,【更新】!$A$6:$T$157,13,FALSE)=0,"",VLOOKUP($K238,【更新】!$A$6:$T$157,13,FALSE))</f>
        <v/>
      </c>
      <c r="O238" s="1" t="str">
        <f t="shared" si="14"/>
        <v/>
      </c>
      <c r="P238" s="1" t="str">
        <f t="shared" si="15"/>
        <v>TRUE</v>
      </c>
      <c r="Q238" s="1" t="str">
        <f t="shared" si="16"/>
        <v/>
      </c>
    </row>
    <row r="239" spans="11:17" x14ac:dyDescent="0.15">
      <c r="K239" s="1">
        <v>85</v>
      </c>
      <c r="L239" s="1" t="e">
        <f>VLOOKUP(【更新】!$C92,※編集不可※選択項目!$A$2:$B$17,2,FALSE)</f>
        <v>#N/A</v>
      </c>
      <c r="M239" s="1" t="e">
        <f>$L239&amp;" "&amp;IF(VLOOKUP($K239,【更新】!$A:$N,2,FALSE)=0,"",VLOOKUP($K239,【更新】!$A:$N,4,FALSE))</f>
        <v>#N/A</v>
      </c>
      <c r="N239" s="1" t="str">
        <f>IF(VLOOKUP($K239,【更新】!$A$6:$T$157,13,FALSE)=0,"",VLOOKUP($K239,【更新】!$A$6:$T$157,13,FALSE))</f>
        <v/>
      </c>
      <c r="O239" s="1" t="str">
        <f t="shared" si="14"/>
        <v/>
      </c>
      <c r="P239" s="1" t="str">
        <f t="shared" si="15"/>
        <v>TRUE</v>
      </c>
      <c r="Q239" s="1" t="str">
        <f t="shared" si="16"/>
        <v/>
      </c>
    </row>
    <row r="240" spans="11:17" x14ac:dyDescent="0.15">
      <c r="K240" s="1">
        <v>86</v>
      </c>
      <c r="L240" s="1" t="e">
        <f>VLOOKUP(【更新】!$C93,※編集不可※選択項目!$A$2:$B$17,2,FALSE)</f>
        <v>#N/A</v>
      </c>
      <c r="M240" s="1" t="e">
        <f>$L240&amp;" "&amp;IF(VLOOKUP($K240,【更新】!$A:$N,2,FALSE)=0,"",VLOOKUP($K240,【更新】!$A:$N,4,FALSE))</f>
        <v>#N/A</v>
      </c>
      <c r="N240" s="1" t="str">
        <f>IF(VLOOKUP($K240,【更新】!$A$6:$T$157,13,FALSE)=0,"",VLOOKUP($K240,【更新】!$A$6:$T$157,13,FALSE))</f>
        <v/>
      </c>
      <c r="O240" s="1" t="str">
        <f t="shared" si="14"/>
        <v/>
      </c>
      <c r="P240" s="1" t="str">
        <f t="shared" si="15"/>
        <v>TRUE</v>
      </c>
      <c r="Q240" s="1" t="str">
        <f t="shared" si="16"/>
        <v/>
      </c>
    </row>
    <row r="241" spans="11:17" x14ac:dyDescent="0.15">
      <c r="K241" s="1">
        <v>87</v>
      </c>
      <c r="L241" s="1" t="e">
        <f>VLOOKUP(【更新】!$C94,※編集不可※選択項目!$A$2:$B$17,2,FALSE)</f>
        <v>#N/A</v>
      </c>
      <c r="M241" s="1" t="e">
        <f>$L241&amp;" "&amp;IF(VLOOKUP($K241,【更新】!$A:$N,2,FALSE)=0,"",VLOOKUP($K241,【更新】!$A:$N,4,FALSE))</f>
        <v>#N/A</v>
      </c>
      <c r="N241" s="1" t="str">
        <f>IF(VLOOKUP($K241,【更新】!$A$6:$T$157,13,FALSE)=0,"",VLOOKUP($K241,【更新】!$A$6:$T$157,13,FALSE))</f>
        <v/>
      </c>
      <c r="O241" s="1" t="str">
        <f t="shared" si="14"/>
        <v/>
      </c>
      <c r="P241" s="1" t="str">
        <f t="shared" si="15"/>
        <v>TRUE</v>
      </c>
      <c r="Q241" s="1" t="str">
        <f t="shared" si="16"/>
        <v/>
      </c>
    </row>
    <row r="242" spans="11:17" x14ac:dyDescent="0.15">
      <c r="K242" s="1">
        <v>88</v>
      </c>
      <c r="L242" s="1" t="e">
        <f>VLOOKUP(【更新】!$C95,※編集不可※選択項目!$A$2:$B$17,2,FALSE)</f>
        <v>#N/A</v>
      </c>
      <c r="M242" s="1" t="e">
        <f>$L242&amp;" "&amp;IF(VLOOKUP($K242,【更新】!$A:$N,2,FALSE)=0,"",VLOOKUP($K242,【更新】!$A:$N,4,FALSE))</f>
        <v>#N/A</v>
      </c>
      <c r="N242" s="1" t="str">
        <f>IF(VLOOKUP($K242,【更新】!$A$6:$T$157,13,FALSE)=0,"",VLOOKUP($K242,【更新】!$A$6:$T$157,13,FALSE))</f>
        <v/>
      </c>
      <c r="O242" s="1" t="str">
        <f t="shared" si="14"/>
        <v/>
      </c>
      <c r="P242" s="1" t="str">
        <f t="shared" si="15"/>
        <v>TRUE</v>
      </c>
      <c r="Q242" s="1" t="str">
        <f t="shared" si="16"/>
        <v/>
      </c>
    </row>
    <row r="243" spans="11:17" x14ac:dyDescent="0.15">
      <c r="K243" s="1">
        <v>89</v>
      </c>
      <c r="L243" s="1" t="e">
        <f>VLOOKUP(【更新】!$C96,※編集不可※選択項目!$A$2:$B$17,2,FALSE)</f>
        <v>#N/A</v>
      </c>
      <c r="M243" s="1" t="e">
        <f>$L243&amp;" "&amp;IF(VLOOKUP($K243,【更新】!$A:$N,2,FALSE)=0,"",VLOOKUP($K243,【更新】!$A:$N,4,FALSE))</f>
        <v>#N/A</v>
      </c>
      <c r="N243" s="1" t="str">
        <f>IF(VLOOKUP($K243,【更新】!$A$6:$T$157,13,FALSE)=0,"",VLOOKUP($K243,【更新】!$A$6:$T$157,13,FALSE))</f>
        <v/>
      </c>
      <c r="O243" s="1" t="str">
        <f t="shared" si="14"/>
        <v/>
      </c>
      <c r="P243" s="1" t="str">
        <f t="shared" si="15"/>
        <v>TRUE</v>
      </c>
      <c r="Q243" s="1" t="str">
        <f t="shared" si="16"/>
        <v/>
      </c>
    </row>
    <row r="244" spans="11:17" x14ac:dyDescent="0.15">
      <c r="K244" s="1">
        <v>90</v>
      </c>
      <c r="L244" s="1" t="e">
        <f>VLOOKUP(【更新】!$C97,※編集不可※選択項目!$A$2:$B$17,2,FALSE)</f>
        <v>#N/A</v>
      </c>
      <c r="M244" s="1" t="e">
        <f>$L244&amp;" "&amp;IF(VLOOKUP($K244,【更新】!$A:$N,2,FALSE)=0,"",VLOOKUP($K244,【更新】!$A:$N,4,FALSE))</f>
        <v>#N/A</v>
      </c>
      <c r="N244" s="1" t="str">
        <f>IF(VLOOKUP($K244,【更新】!$A$6:$T$157,13,FALSE)=0,"",VLOOKUP($K244,【更新】!$A$6:$T$157,13,FALSE))</f>
        <v/>
      </c>
      <c r="O244" s="1" t="str">
        <f t="shared" si="14"/>
        <v/>
      </c>
      <c r="P244" s="1" t="str">
        <f t="shared" si="15"/>
        <v>TRUE</v>
      </c>
      <c r="Q244" s="1" t="str">
        <f t="shared" si="16"/>
        <v/>
      </c>
    </row>
    <row r="245" spans="11:17" x14ac:dyDescent="0.15">
      <c r="K245" s="1">
        <v>91</v>
      </c>
      <c r="L245" s="1" t="e">
        <f>VLOOKUP(【更新】!$C98,※編集不可※選択項目!$A$2:$B$17,2,FALSE)</f>
        <v>#N/A</v>
      </c>
      <c r="M245" s="1" t="e">
        <f>$L245&amp;" "&amp;IF(VLOOKUP($K245,【更新】!$A:$N,2,FALSE)=0,"",VLOOKUP($K245,【更新】!$A:$N,4,FALSE))</f>
        <v>#N/A</v>
      </c>
      <c r="N245" s="1" t="str">
        <f>IF(VLOOKUP($K245,【更新】!$A$6:$T$157,13,FALSE)=0,"",VLOOKUP($K245,【更新】!$A$6:$T$157,13,FALSE))</f>
        <v/>
      </c>
      <c r="O245" s="1" t="str">
        <f t="shared" si="14"/>
        <v/>
      </c>
      <c r="P245" s="1" t="str">
        <f t="shared" si="15"/>
        <v>TRUE</v>
      </c>
      <c r="Q245" s="1" t="str">
        <f t="shared" si="16"/>
        <v/>
      </c>
    </row>
    <row r="246" spans="11:17" x14ac:dyDescent="0.15">
      <c r="K246" s="1">
        <v>92</v>
      </c>
      <c r="L246" s="1" t="e">
        <f>VLOOKUP(【更新】!$C99,※編集不可※選択項目!$A$2:$B$17,2,FALSE)</f>
        <v>#N/A</v>
      </c>
      <c r="M246" s="1" t="e">
        <f>$L246&amp;" "&amp;IF(VLOOKUP($K246,【更新】!$A:$N,2,FALSE)=0,"",VLOOKUP($K246,【更新】!$A:$N,4,FALSE))</f>
        <v>#N/A</v>
      </c>
      <c r="N246" s="1" t="str">
        <f>IF(VLOOKUP($K246,【更新】!$A$6:$T$157,13,FALSE)=0,"",VLOOKUP($K246,【更新】!$A$6:$T$157,13,FALSE))</f>
        <v/>
      </c>
      <c r="O246" s="1" t="str">
        <f t="shared" si="14"/>
        <v/>
      </c>
      <c r="P246" s="1" t="str">
        <f t="shared" si="15"/>
        <v>TRUE</v>
      </c>
      <c r="Q246" s="1" t="str">
        <f t="shared" si="16"/>
        <v/>
      </c>
    </row>
    <row r="247" spans="11:17" x14ac:dyDescent="0.15">
      <c r="K247" s="1">
        <v>93</v>
      </c>
      <c r="L247" s="1" t="e">
        <f>VLOOKUP(【更新】!$C100,※編集不可※選択項目!$A$2:$B$17,2,FALSE)</f>
        <v>#N/A</v>
      </c>
      <c r="M247" s="1" t="e">
        <f>$L247&amp;" "&amp;IF(VLOOKUP($K247,【更新】!$A:$N,2,FALSE)=0,"",VLOOKUP($K247,【更新】!$A:$N,4,FALSE))</f>
        <v>#N/A</v>
      </c>
      <c r="N247" s="1" t="str">
        <f>IF(VLOOKUP($K247,【更新】!$A$6:$T$157,13,FALSE)=0,"",VLOOKUP($K247,【更新】!$A$6:$T$157,13,FALSE))</f>
        <v/>
      </c>
      <c r="O247" s="1" t="str">
        <f t="shared" si="14"/>
        <v/>
      </c>
      <c r="P247" s="1" t="str">
        <f t="shared" si="15"/>
        <v>TRUE</v>
      </c>
      <c r="Q247" s="1" t="str">
        <f t="shared" si="16"/>
        <v/>
      </c>
    </row>
    <row r="248" spans="11:17" x14ac:dyDescent="0.15">
      <c r="K248" s="1">
        <v>94</v>
      </c>
      <c r="L248" s="1" t="e">
        <f>VLOOKUP(【更新】!$C101,※編集不可※選択項目!$A$2:$B$17,2,FALSE)</f>
        <v>#N/A</v>
      </c>
      <c r="M248" s="1" t="e">
        <f>$L248&amp;" "&amp;IF(VLOOKUP($K248,【更新】!$A:$N,2,FALSE)=0,"",VLOOKUP($K248,【更新】!$A:$N,4,FALSE))</f>
        <v>#N/A</v>
      </c>
      <c r="N248" s="1" t="str">
        <f>IF(VLOOKUP($K248,【更新】!$A$6:$T$157,13,FALSE)=0,"",VLOOKUP($K248,【更新】!$A$6:$T$157,13,FALSE))</f>
        <v/>
      </c>
      <c r="O248" s="1" t="str">
        <f t="shared" si="14"/>
        <v/>
      </c>
      <c r="P248" s="1" t="str">
        <f t="shared" si="15"/>
        <v>TRUE</v>
      </c>
      <c r="Q248" s="1" t="str">
        <f t="shared" si="16"/>
        <v/>
      </c>
    </row>
    <row r="249" spans="11:17" x14ac:dyDescent="0.15">
      <c r="K249" s="1">
        <v>95</v>
      </c>
      <c r="L249" s="1" t="e">
        <f>VLOOKUP(【更新】!$C102,※編集不可※選択項目!$A$2:$B$17,2,FALSE)</f>
        <v>#N/A</v>
      </c>
      <c r="M249" s="1" t="e">
        <f>$L249&amp;" "&amp;IF(VLOOKUP($K249,【更新】!$A:$N,2,FALSE)=0,"",VLOOKUP($K249,【更新】!$A:$N,4,FALSE))</f>
        <v>#N/A</v>
      </c>
      <c r="N249" s="1" t="str">
        <f>IF(VLOOKUP($K249,【更新】!$A$6:$T$157,13,FALSE)=0,"",VLOOKUP($K249,【更新】!$A$6:$T$157,13,FALSE))</f>
        <v/>
      </c>
      <c r="O249" s="1" t="str">
        <f t="shared" si="14"/>
        <v/>
      </c>
      <c r="P249" s="1" t="str">
        <f t="shared" si="15"/>
        <v>TRUE</v>
      </c>
      <c r="Q249" s="1" t="str">
        <f t="shared" si="16"/>
        <v/>
      </c>
    </row>
    <row r="250" spans="11:17" x14ac:dyDescent="0.15">
      <c r="K250" s="1">
        <v>96</v>
      </c>
      <c r="L250" s="1" t="e">
        <f>VLOOKUP(【更新】!$C103,※編集不可※選択項目!$A$2:$B$17,2,FALSE)</f>
        <v>#N/A</v>
      </c>
      <c r="M250" s="1" t="e">
        <f>$L250&amp;" "&amp;IF(VLOOKUP($K250,【更新】!$A:$N,2,FALSE)=0,"",VLOOKUP($K250,【更新】!$A:$N,4,FALSE))</f>
        <v>#N/A</v>
      </c>
      <c r="N250" s="1" t="str">
        <f>IF(VLOOKUP($K250,【更新】!$A$6:$T$157,13,FALSE)=0,"",VLOOKUP($K250,【更新】!$A$6:$T$157,13,FALSE))</f>
        <v/>
      </c>
      <c r="O250" s="1" t="str">
        <f t="shared" si="14"/>
        <v/>
      </c>
      <c r="P250" s="1" t="str">
        <f t="shared" si="15"/>
        <v>TRUE</v>
      </c>
      <c r="Q250" s="1" t="str">
        <f t="shared" si="16"/>
        <v/>
      </c>
    </row>
    <row r="251" spans="11:17" x14ac:dyDescent="0.15">
      <c r="K251" s="1">
        <v>97</v>
      </c>
      <c r="L251" s="1" t="e">
        <f>VLOOKUP(【更新】!$C104,※編集不可※選択項目!$A$2:$B$17,2,FALSE)</f>
        <v>#N/A</v>
      </c>
      <c r="M251" s="1" t="e">
        <f>$L251&amp;" "&amp;IF(VLOOKUP($K251,【更新】!$A:$N,2,FALSE)=0,"",VLOOKUP($K251,【更新】!$A:$N,4,FALSE))</f>
        <v>#N/A</v>
      </c>
      <c r="N251" s="1" t="str">
        <f>IF(VLOOKUP($K251,【更新】!$A$6:$T$157,13,FALSE)=0,"",VLOOKUP($K251,【更新】!$A$6:$T$157,13,FALSE))</f>
        <v/>
      </c>
      <c r="O251" s="1" t="str">
        <f t="shared" si="14"/>
        <v/>
      </c>
      <c r="P251" s="1" t="str">
        <f t="shared" si="15"/>
        <v>TRUE</v>
      </c>
      <c r="Q251" s="1" t="str">
        <f t="shared" si="16"/>
        <v/>
      </c>
    </row>
    <row r="252" spans="11:17" x14ac:dyDescent="0.15">
      <c r="K252" s="1">
        <v>98</v>
      </c>
      <c r="L252" s="1" t="e">
        <f>VLOOKUP(【更新】!$C105,※編集不可※選択項目!$A$2:$B$17,2,FALSE)</f>
        <v>#N/A</v>
      </c>
      <c r="M252" s="1" t="e">
        <f>$L252&amp;" "&amp;IF(VLOOKUP($K252,【更新】!$A:$N,2,FALSE)=0,"",VLOOKUP($K252,【更新】!$A:$N,4,FALSE))</f>
        <v>#N/A</v>
      </c>
      <c r="N252" s="1" t="str">
        <f>IF(VLOOKUP($K252,【更新】!$A$6:$T$157,13,FALSE)=0,"",VLOOKUP($K252,【更新】!$A$6:$T$157,13,FALSE))</f>
        <v/>
      </c>
      <c r="O252" s="1" t="str">
        <f t="shared" si="14"/>
        <v/>
      </c>
      <c r="P252" s="1" t="str">
        <f t="shared" si="15"/>
        <v>TRUE</v>
      </c>
      <c r="Q252" s="1" t="str">
        <f t="shared" si="16"/>
        <v/>
      </c>
    </row>
    <row r="253" spans="11:17" x14ac:dyDescent="0.15">
      <c r="K253" s="1">
        <v>99</v>
      </c>
      <c r="L253" s="1" t="e">
        <f>VLOOKUP(【更新】!$C106,※編集不可※選択項目!$A$2:$B$17,2,FALSE)</f>
        <v>#N/A</v>
      </c>
      <c r="M253" s="1" t="e">
        <f>$L253&amp;" "&amp;IF(VLOOKUP($K253,【更新】!$A:$N,2,FALSE)=0,"",VLOOKUP($K253,【更新】!$A:$N,4,FALSE))</f>
        <v>#N/A</v>
      </c>
      <c r="N253" s="1" t="str">
        <f>IF(VLOOKUP($K253,【更新】!$A$6:$T$157,13,FALSE)=0,"",VLOOKUP($K253,【更新】!$A$6:$T$157,13,FALSE))</f>
        <v/>
      </c>
      <c r="O253" s="1" t="str">
        <f t="shared" si="14"/>
        <v/>
      </c>
      <c r="P253" s="1" t="str">
        <f t="shared" si="15"/>
        <v>TRUE</v>
      </c>
      <c r="Q253" s="1" t="str">
        <f t="shared" si="16"/>
        <v/>
      </c>
    </row>
    <row r="254" spans="11:17" x14ac:dyDescent="0.15">
      <c r="K254" s="1">
        <v>100</v>
      </c>
      <c r="L254" s="1" t="e">
        <f>VLOOKUP(【更新】!$C107,※編集不可※選択項目!$A$2:$B$17,2,FALSE)</f>
        <v>#N/A</v>
      </c>
      <c r="M254" s="1" t="e">
        <f>$L254&amp;" "&amp;IF(VLOOKUP($K254,【更新】!$A:$N,2,FALSE)=0,"",VLOOKUP($K254,【更新】!$A:$N,4,FALSE))</f>
        <v>#N/A</v>
      </c>
      <c r="N254" s="1" t="str">
        <f>IF(VLOOKUP($K254,【更新】!$A$6:$T$157,13,FALSE)=0,"",VLOOKUP($K254,【更新】!$A$6:$T$157,13,FALSE))</f>
        <v/>
      </c>
      <c r="O254" s="1" t="str">
        <f t="shared" si="14"/>
        <v/>
      </c>
      <c r="P254" s="1" t="str">
        <f t="shared" si="15"/>
        <v>TRUE</v>
      </c>
      <c r="Q254" s="1" t="str">
        <f t="shared" si="16"/>
        <v/>
      </c>
    </row>
    <row r="255" spans="11:17" x14ac:dyDescent="0.15">
      <c r="K255" s="1">
        <v>101</v>
      </c>
      <c r="L255" s="1" t="e">
        <f>VLOOKUP(【更新】!$C108,※編集不可※選択項目!$A$2:$B$17,2,FALSE)</f>
        <v>#N/A</v>
      </c>
      <c r="M255" s="1" t="e">
        <f>$L255&amp;" "&amp;IF(VLOOKUP($K255,【更新】!$A:$N,2,FALSE)=0,"",VLOOKUP($K255,【更新】!$A:$N,4,FALSE))</f>
        <v>#N/A</v>
      </c>
      <c r="N255" s="1" t="str">
        <f>IF(VLOOKUP($K255,【更新】!$A$6:$T$157,13,FALSE)=0,"",VLOOKUP($K255,【更新】!$A$6:$T$157,13,FALSE))</f>
        <v/>
      </c>
      <c r="O255" s="1" t="str">
        <f t="shared" si="14"/>
        <v/>
      </c>
      <c r="P255" s="1" t="str">
        <f t="shared" si="15"/>
        <v>TRUE</v>
      </c>
      <c r="Q255" s="1" t="str">
        <f t="shared" si="16"/>
        <v/>
      </c>
    </row>
    <row r="256" spans="11:17" x14ac:dyDescent="0.15">
      <c r="K256" s="1">
        <v>102</v>
      </c>
      <c r="L256" s="1" t="e">
        <f>VLOOKUP(【更新】!$C109,※編集不可※選択項目!$A$2:$B$17,2,FALSE)</f>
        <v>#N/A</v>
      </c>
      <c r="M256" s="1" t="e">
        <f>$L256&amp;" "&amp;IF(VLOOKUP($K256,【更新】!$A:$N,2,FALSE)=0,"",VLOOKUP($K256,【更新】!$A:$N,4,FALSE))</f>
        <v>#N/A</v>
      </c>
      <c r="N256" s="1" t="str">
        <f>IF(VLOOKUP($K256,【更新】!$A$6:$T$157,13,FALSE)=0,"",VLOOKUP($K256,【更新】!$A$6:$T$157,13,FALSE))</f>
        <v/>
      </c>
      <c r="O256" s="1" t="str">
        <f t="shared" si="14"/>
        <v/>
      </c>
      <c r="P256" s="1" t="str">
        <f t="shared" si="15"/>
        <v>TRUE</v>
      </c>
      <c r="Q256" s="1" t="str">
        <f t="shared" si="16"/>
        <v/>
      </c>
    </row>
    <row r="257" spans="11:17" x14ac:dyDescent="0.15">
      <c r="K257" s="1">
        <v>103</v>
      </c>
      <c r="L257" s="1" t="e">
        <f>VLOOKUP(【更新】!$C110,※編集不可※選択項目!$A$2:$B$17,2,FALSE)</f>
        <v>#N/A</v>
      </c>
      <c r="M257" s="1" t="e">
        <f>$L257&amp;" "&amp;IF(VLOOKUP($K257,【更新】!$A:$N,2,FALSE)=0,"",VLOOKUP($K257,【更新】!$A:$N,4,FALSE))</f>
        <v>#N/A</v>
      </c>
      <c r="N257" s="1" t="str">
        <f>IF(VLOOKUP($K257,【更新】!$A$6:$T$157,13,FALSE)=0,"",VLOOKUP($K257,【更新】!$A$6:$T$157,13,FALSE))</f>
        <v/>
      </c>
      <c r="O257" s="1" t="str">
        <f t="shared" si="14"/>
        <v/>
      </c>
      <c r="P257" s="1" t="str">
        <f t="shared" si="15"/>
        <v>TRUE</v>
      </c>
      <c r="Q257" s="1" t="str">
        <f t="shared" si="16"/>
        <v/>
      </c>
    </row>
    <row r="258" spans="11:17" x14ac:dyDescent="0.15">
      <c r="K258" s="1">
        <v>104</v>
      </c>
      <c r="L258" s="1" t="e">
        <f>VLOOKUP(【更新】!$C111,※編集不可※選択項目!$A$2:$B$17,2,FALSE)</f>
        <v>#N/A</v>
      </c>
      <c r="M258" s="1" t="e">
        <f>$L258&amp;" "&amp;IF(VLOOKUP($K258,【更新】!$A:$N,2,FALSE)=0,"",VLOOKUP($K258,【更新】!$A:$N,4,FALSE))</f>
        <v>#N/A</v>
      </c>
      <c r="N258" s="1" t="str">
        <f>IF(VLOOKUP($K258,【更新】!$A$6:$T$157,13,FALSE)=0,"",VLOOKUP($K258,【更新】!$A$6:$T$157,13,FALSE))</f>
        <v/>
      </c>
      <c r="O258" s="1" t="str">
        <f t="shared" si="14"/>
        <v/>
      </c>
      <c r="P258" s="1" t="str">
        <f t="shared" si="15"/>
        <v>TRUE</v>
      </c>
      <c r="Q258" s="1" t="str">
        <f t="shared" si="16"/>
        <v/>
      </c>
    </row>
    <row r="259" spans="11:17" x14ac:dyDescent="0.15">
      <c r="K259" s="1">
        <v>105</v>
      </c>
      <c r="L259" s="1" t="e">
        <f>VLOOKUP(【更新】!$C112,※編集不可※選択項目!$A$2:$B$17,2,FALSE)</f>
        <v>#N/A</v>
      </c>
      <c r="M259" s="1" t="e">
        <f>$L259&amp;" "&amp;IF(VLOOKUP($K259,【更新】!$A:$N,2,FALSE)=0,"",VLOOKUP($K259,【更新】!$A:$N,4,FALSE))</f>
        <v>#N/A</v>
      </c>
      <c r="N259" s="1" t="str">
        <f>IF(VLOOKUP($K259,【更新】!$A$6:$T$157,13,FALSE)=0,"",VLOOKUP($K259,【更新】!$A$6:$T$157,13,FALSE))</f>
        <v/>
      </c>
      <c r="O259" s="1" t="str">
        <f t="shared" si="14"/>
        <v/>
      </c>
      <c r="P259" s="1" t="str">
        <f t="shared" si="15"/>
        <v>TRUE</v>
      </c>
      <c r="Q259" s="1" t="str">
        <f t="shared" si="16"/>
        <v/>
      </c>
    </row>
    <row r="260" spans="11:17" x14ac:dyDescent="0.15">
      <c r="K260" s="1">
        <v>106</v>
      </c>
      <c r="L260" s="1" t="e">
        <f>VLOOKUP(【更新】!$C113,※編集不可※選択項目!$A$2:$B$17,2,FALSE)</f>
        <v>#N/A</v>
      </c>
      <c r="M260" s="1" t="e">
        <f>$L260&amp;" "&amp;IF(VLOOKUP($K260,【更新】!$A:$N,2,FALSE)=0,"",VLOOKUP($K260,【更新】!$A:$N,4,FALSE))</f>
        <v>#N/A</v>
      </c>
      <c r="N260" s="1" t="str">
        <f>IF(VLOOKUP($K260,【更新】!$A$6:$T$157,13,FALSE)=0,"",VLOOKUP($K260,【更新】!$A$6:$T$157,13,FALSE))</f>
        <v/>
      </c>
      <c r="O260" s="1" t="str">
        <f t="shared" si="14"/>
        <v/>
      </c>
      <c r="P260" s="1" t="str">
        <f t="shared" si="15"/>
        <v>TRUE</v>
      </c>
      <c r="Q260" s="1" t="str">
        <f t="shared" si="16"/>
        <v/>
      </c>
    </row>
    <row r="261" spans="11:17" x14ac:dyDescent="0.15">
      <c r="K261" s="1">
        <v>107</v>
      </c>
      <c r="L261" s="1" t="e">
        <f>VLOOKUP(【更新】!$C114,※編集不可※選択項目!$A$2:$B$17,2,FALSE)</f>
        <v>#N/A</v>
      </c>
      <c r="M261" s="1" t="e">
        <f>$L261&amp;" "&amp;IF(VLOOKUP($K261,【更新】!$A:$N,2,FALSE)=0,"",VLOOKUP($K261,【更新】!$A:$N,4,FALSE))</f>
        <v>#N/A</v>
      </c>
      <c r="N261" s="1" t="str">
        <f>IF(VLOOKUP($K261,【更新】!$A$6:$T$157,13,FALSE)=0,"",VLOOKUP($K261,【更新】!$A$6:$T$157,13,FALSE))</f>
        <v/>
      </c>
      <c r="O261" s="1" t="str">
        <f t="shared" si="14"/>
        <v/>
      </c>
      <c r="P261" s="1" t="str">
        <f t="shared" si="15"/>
        <v>TRUE</v>
      </c>
      <c r="Q261" s="1" t="str">
        <f t="shared" si="16"/>
        <v/>
      </c>
    </row>
    <row r="262" spans="11:17" x14ac:dyDescent="0.15">
      <c r="K262" s="1">
        <v>108</v>
      </c>
      <c r="L262" s="1" t="e">
        <f>VLOOKUP(【更新】!$C115,※編集不可※選択項目!$A$2:$B$17,2,FALSE)</f>
        <v>#N/A</v>
      </c>
      <c r="M262" s="1" t="e">
        <f>$L262&amp;" "&amp;IF(VLOOKUP($K262,【更新】!$A:$N,2,FALSE)=0,"",VLOOKUP($K262,【更新】!$A:$N,4,FALSE))</f>
        <v>#N/A</v>
      </c>
      <c r="N262" s="1" t="str">
        <f>IF(VLOOKUP($K262,【更新】!$A$6:$T$157,13,FALSE)=0,"",VLOOKUP($K262,【更新】!$A$6:$T$157,13,FALSE))</f>
        <v/>
      </c>
      <c r="O262" s="1" t="str">
        <f t="shared" si="14"/>
        <v/>
      </c>
      <c r="P262" s="1" t="str">
        <f t="shared" si="15"/>
        <v>TRUE</v>
      </c>
      <c r="Q262" s="1" t="str">
        <f t="shared" si="16"/>
        <v/>
      </c>
    </row>
    <row r="263" spans="11:17" x14ac:dyDescent="0.15">
      <c r="K263" s="1">
        <v>109</v>
      </c>
      <c r="L263" s="1" t="e">
        <f>VLOOKUP(【更新】!$C116,※編集不可※選択項目!$A$2:$B$17,2,FALSE)</f>
        <v>#N/A</v>
      </c>
      <c r="M263" s="1" t="e">
        <f>$L263&amp;" "&amp;IF(VLOOKUP($K263,【更新】!$A:$N,2,FALSE)=0,"",VLOOKUP($K263,【更新】!$A:$N,4,FALSE))</f>
        <v>#N/A</v>
      </c>
      <c r="N263" s="1" t="str">
        <f>IF(VLOOKUP($K263,【更新】!$A$6:$T$157,13,FALSE)=0,"",VLOOKUP($K263,【更新】!$A$6:$T$157,13,FALSE))</f>
        <v/>
      </c>
      <c r="O263" s="1" t="str">
        <f t="shared" si="14"/>
        <v/>
      </c>
      <c r="P263" s="1" t="str">
        <f t="shared" si="15"/>
        <v>TRUE</v>
      </c>
      <c r="Q263" s="1" t="str">
        <f t="shared" si="16"/>
        <v/>
      </c>
    </row>
    <row r="264" spans="11:17" x14ac:dyDescent="0.15">
      <c r="K264" s="1">
        <v>110</v>
      </c>
      <c r="L264" s="1" t="e">
        <f>VLOOKUP(【更新】!$C117,※編集不可※選択項目!$A$2:$B$17,2,FALSE)</f>
        <v>#N/A</v>
      </c>
      <c r="M264" s="1" t="e">
        <f>$L264&amp;" "&amp;IF(VLOOKUP($K264,【更新】!$A:$N,2,FALSE)=0,"",VLOOKUP($K264,【更新】!$A:$N,4,FALSE))</f>
        <v>#N/A</v>
      </c>
      <c r="N264" s="1" t="str">
        <f>IF(VLOOKUP($K264,【更新】!$A$6:$T$157,13,FALSE)=0,"",VLOOKUP($K264,【更新】!$A$6:$T$157,13,FALSE))</f>
        <v/>
      </c>
      <c r="O264" s="1" t="str">
        <f t="shared" si="14"/>
        <v/>
      </c>
      <c r="P264" s="1" t="str">
        <f t="shared" si="15"/>
        <v>TRUE</v>
      </c>
      <c r="Q264" s="1" t="str">
        <f t="shared" si="16"/>
        <v/>
      </c>
    </row>
    <row r="265" spans="11:17" x14ac:dyDescent="0.15">
      <c r="K265" s="1">
        <v>111</v>
      </c>
      <c r="L265" s="1" t="e">
        <f>VLOOKUP(【更新】!$C118,※編集不可※選択項目!$A$2:$B$17,2,FALSE)</f>
        <v>#N/A</v>
      </c>
      <c r="M265" s="1" t="e">
        <f>$L265&amp;" "&amp;IF(VLOOKUP($K265,【更新】!$A:$N,2,FALSE)=0,"",VLOOKUP($K265,【更新】!$A:$N,4,FALSE))</f>
        <v>#N/A</v>
      </c>
      <c r="N265" s="1" t="str">
        <f>IF(VLOOKUP($K265,【更新】!$A$6:$T$157,13,FALSE)=0,"",VLOOKUP($K265,【更新】!$A$6:$T$157,13,FALSE))</f>
        <v/>
      </c>
      <c r="O265" s="1" t="str">
        <f t="shared" si="14"/>
        <v/>
      </c>
      <c r="P265" s="1" t="str">
        <f t="shared" si="15"/>
        <v>TRUE</v>
      </c>
      <c r="Q265" s="1" t="str">
        <f t="shared" si="16"/>
        <v/>
      </c>
    </row>
    <row r="266" spans="11:17" x14ac:dyDescent="0.15">
      <c r="K266" s="1">
        <v>112</v>
      </c>
      <c r="L266" s="1" t="e">
        <f>VLOOKUP(【更新】!$C119,※編集不可※選択項目!$A$2:$B$17,2,FALSE)</f>
        <v>#N/A</v>
      </c>
      <c r="M266" s="1" t="e">
        <f>$L266&amp;" "&amp;IF(VLOOKUP($K266,【更新】!$A:$N,2,FALSE)=0,"",VLOOKUP($K266,【更新】!$A:$N,4,FALSE))</f>
        <v>#N/A</v>
      </c>
      <c r="N266" s="1" t="str">
        <f>IF(VLOOKUP($K266,【更新】!$A$6:$T$157,13,FALSE)=0,"",VLOOKUP($K266,【更新】!$A$6:$T$157,13,FALSE))</f>
        <v/>
      </c>
      <c r="O266" s="1" t="str">
        <f t="shared" si="14"/>
        <v/>
      </c>
      <c r="P266" s="1" t="str">
        <f t="shared" si="15"/>
        <v>TRUE</v>
      </c>
      <c r="Q266" s="1" t="str">
        <f t="shared" si="16"/>
        <v/>
      </c>
    </row>
    <row r="267" spans="11:17" x14ac:dyDescent="0.15">
      <c r="K267" s="1">
        <v>113</v>
      </c>
      <c r="L267" s="1" t="e">
        <f>VLOOKUP(【更新】!$C120,※編集不可※選択項目!$A$2:$B$17,2,FALSE)</f>
        <v>#N/A</v>
      </c>
      <c r="M267" s="1" t="e">
        <f>$L267&amp;" "&amp;IF(VLOOKUP($K267,【更新】!$A:$N,2,FALSE)=0,"",VLOOKUP($K267,【更新】!$A:$N,4,FALSE))</f>
        <v>#N/A</v>
      </c>
      <c r="N267" s="1" t="str">
        <f>IF(VLOOKUP($K267,【更新】!$A$6:$T$157,13,FALSE)=0,"",VLOOKUP($K267,【更新】!$A$6:$T$157,13,FALSE))</f>
        <v/>
      </c>
      <c r="O267" s="1" t="str">
        <f t="shared" si="14"/>
        <v/>
      </c>
      <c r="P267" s="1" t="str">
        <f t="shared" si="15"/>
        <v>TRUE</v>
      </c>
      <c r="Q267" s="1" t="str">
        <f t="shared" si="16"/>
        <v/>
      </c>
    </row>
    <row r="268" spans="11:17" x14ac:dyDescent="0.15">
      <c r="K268" s="1">
        <v>114</v>
      </c>
      <c r="L268" s="1" t="e">
        <f>VLOOKUP(【更新】!$C121,※編集不可※選択項目!$A$2:$B$17,2,FALSE)</f>
        <v>#N/A</v>
      </c>
      <c r="M268" s="1" t="e">
        <f>$L268&amp;" "&amp;IF(VLOOKUP($K268,【更新】!$A:$N,2,FALSE)=0,"",VLOOKUP($K268,【更新】!$A:$N,4,FALSE))</f>
        <v>#N/A</v>
      </c>
      <c r="N268" s="1" t="str">
        <f>IF(VLOOKUP($K268,【更新】!$A$6:$T$157,13,FALSE)=0,"",VLOOKUP($K268,【更新】!$A$6:$T$157,13,FALSE))</f>
        <v/>
      </c>
      <c r="O268" s="1" t="str">
        <f t="shared" si="14"/>
        <v/>
      </c>
      <c r="P268" s="1" t="str">
        <f t="shared" si="15"/>
        <v>TRUE</v>
      </c>
      <c r="Q268" s="1" t="str">
        <f t="shared" si="16"/>
        <v/>
      </c>
    </row>
    <row r="269" spans="11:17" x14ac:dyDescent="0.15">
      <c r="K269" s="1">
        <v>115</v>
      </c>
      <c r="L269" s="1" t="e">
        <f>VLOOKUP(【更新】!$C122,※編集不可※選択項目!$A$2:$B$17,2,FALSE)</f>
        <v>#N/A</v>
      </c>
      <c r="M269" s="1" t="e">
        <f>$L269&amp;" "&amp;IF(VLOOKUP($K269,【更新】!$A:$N,2,FALSE)=0,"",VLOOKUP($K269,【更新】!$A:$N,4,FALSE))</f>
        <v>#N/A</v>
      </c>
      <c r="N269" s="1" t="str">
        <f>IF(VLOOKUP($K269,【更新】!$A$6:$T$157,13,FALSE)=0,"",VLOOKUP($K269,【更新】!$A$6:$T$157,13,FALSE))</f>
        <v/>
      </c>
      <c r="O269" s="1" t="str">
        <f t="shared" si="14"/>
        <v/>
      </c>
      <c r="P269" s="1" t="str">
        <f t="shared" si="15"/>
        <v>TRUE</v>
      </c>
      <c r="Q269" s="1" t="str">
        <f t="shared" si="16"/>
        <v/>
      </c>
    </row>
    <row r="270" spans="11:17" x14ac:dyDescent="0.15">
      <c r="K270" s="1">
        <v>116</v>
      </c>
      <c r="L270" s="1" t="e">
        <f>VLOOKUP(【更新】!$C123,※編集不可※選択項目!$A$2:$B$17,2,FALSE)</f>
        <v>#N/A</v>
      </c>
      <c r="M270" s="1" t="e">
        <f>$L270&amp;" "&amp;IF(VLOOKUP($K270,【更新】!$A:$N,2,FALSE)=0,"",VLOOKUP($K270,【更新】!$A:$N,4,FALSE))</f>
        <v>#N/A</v>
      </c>
      <c r="N270" s="1" t="str">
        <f>IF(VLOOKUP($K270,【更新】!$A$6:$T$157,13,FALSE)=0,"",VLOOKUP($K270,【更新】!$A$6:$T$157,13,FALSE))</f>
        <v/>
      </c>
      <c r="O270" s="1" t="str">
        <f t="shared" si="14"/>
        <v/>
      </c>
      <c r="P270" s="1" t="str">
        <f t="shared" si="15"/>
        <v>TRUE</v>
      </c>
      <c r="Q270" s="1" t="str">
        <f t="shared" si="16"/>
        <v/>
      </c>
    </row>
    <row r="271" spans="11:17" x14ac:dyDescent="0.15">
      <c r="K271" s="1">
        <v>117</v>
      </c>
      <c r="L271" s="1" t="e">
        <f>VLOOKUP(【更新】!$C124,※編集不可※選択項目!$A$2:$B$17,2,FALSE)</f>
        <v>#N/A</v>
      </c>
      <c r="M271" s="1" t="e">
        <f>$L271&amp;" "&amp;IF(VLOOKUP($K271,【更新】!$A:$N,2,FALSE)=0,"",VLOOKUP($K271,【更新】!$A:$N,4,FALSE))</f>
        <v>#N/A</v>
      </c>
      <c r="N271" s="1" t="str">
        <f>IF(VLOOKUP($K271,【更新】!$A$6:$T$157,13,FALSE)=0,"",VLOOKUP($K271,【更新】!$A$6:$T$157,13,FALSE))</f>
        <v/>
      </c>
      <c r="O271" s="1" t="str">
        <f t="shared" si="14"/>
        <v/>
      </c>
      <c r="P271" s="1" t="str">
        <f t="shared" si="15"/>
        <v>TRUE</v>
      </c>
      <c r="Q271" s="1" t="str">
        <f t="shared" si="16"/>
        <v/>
      </c>
    </row>
    <row r="272" spans="11:17" x14ac:dyDescent="0.15">
      <c r="K272" s="1">
        <v>118</v>
      </c>
      <c r="L272" s="1" t="e">
        <f>VLOOKUP(【更新】!$C125,※編集不可※選択項目!$A$2:$B$17,2,FALSE)</f>
        <v>#N/A</v>
      </c>
      <c r="M272" s="1" t="e">
        <f>$L272&amp;" "&amp;IF(VLOOKUP($K272,【更新】!$A:$N,2,FALSE)=0,"",VLOOKUP($K272,【更新】!$A:$N,4,FALSE))</f>
        <v>#N/A</v>
      </c>
      <c r="N272" s="1" t="str">
        <f>IF(VLOOKUP($K272,【更新】!$A$6:$T$157,13,FALSE)=0,"",VLOOKUP($K272,【更新】!$A$6:$T$157,13,FALSE))</f>
        <v/>
      </c>
      <c r="O272" s="1" t="str">
        <f t="shared" si="14"/>
        <v/>
      </c>
      <c r="P272" s="1" t="str">
        <f t="shared" si="15"/>
        <v>TRUE</v>
      </c>
      <c r="Q272" s="1" t="str">
        <f t="shared" si="16"/>
        <v/>
      </c>
    </row>
    <row r="273" spans="11:17" x14ac:dyDescent="0.15">
      <c r="K273" s="1">
        <v>119</v>
      </c>
      <c r="L273" s="1" t="e">
        <f>VLOOKUP(【更新】!$C126,※編集不可※選択項目!$A$2:$B$17,2,FALSE)</f>
        <v>#N/A</v>
      </c>
      <c r="M273" s="1" t="e">
        <f>$L273&amp;" "&amp;IF(VLOOKUP($K273,【更新】!$A:$N,2,FALSE)=0,"",VLOOKUP($K273,【更新】!$A:$N,4,FALSE))</f>
        <v>#N/A</v>
      </c>
      <c r="N273" s="1" t="str">
        <f>IF(VLOOKUP($K273,【更新】!$A$6:$T$157,13,FALSE)=0,"",VLOOKUP($K273,【更新】!$A$6:$T$157,13,FALSE))</f>
        <v/>
      </c>
      <c r="O273" s="1" t="str">
        <f t="shared" si="14"/>
        <v/>
      </c>
      <c r="P273" s="1" t="str">
        <f t="shared" si="15"/>
        <v>TRUE</v>
      </c>
      <c r="Q273" s="1" t="str">
        <f t="shared" si="16"/>
        <v/>
      </c>
    </row>
    <row r="274" spans="11:17" x14ac:dyDescent="0.15">
      <c r="K274" s="1">
        <v>120</v>
      </c>
      <c r="L274" s="1" t="e">
        <f>VLOOKUP(【更新】!$C127,※編集不可※選択項目!$A$2:$B$17,2,FALSE)</f>
        <v>#N/A</v>
      </c>
      <c r="M274" s="1" t="e">
        <f>$L274&amp;" "&amp;IF(VLOOKUP($K274,【更新】!$A:$N,2,FALSE)=0,"",VLOOKUP($K274,【更新】!$A:$N,4,FALSE))</f>
        <v>#N/A</v>
      </c>
      <c r="N274" s="1" t="str">
        <f>IF(VLOOKUP($K274,【更新】!$A$6:$T$157,13,FALSE)=0,"",VLOOKUP($K274,【更新】!$A$6:$T$157,13,FALSE))</f>
        <v/>
      </c>
      <c r="O274" s="1" t="str">
        <f t="shared" si="14"/>
        <v/>
      </c>
      <c r="P274" s="1" t="str">
        <f t="shared" si="15"/>
        <v>TRUE</v>
      </c>
      <c r="Q274" s="1" t="str">
        <f t="shared" si="16"/>
        <v/>
      </c>
    </row>
    <row r="275" spans="11:17" x14ac:dyDescent="0.15">
      <c r="K275" s="1">
        <v>121</v>
      </c>
      <c r="L275" s="1" t="e">
        <f>VLOOKUP(【更新】!$C128,※編集不可※選択項目!$A$2:$B$17,2,FALSE)</f>
        <v>#N/A</v>
      </c>
      <c r="M275" s="1" t="e">
        <f>$L275&amp;" "&amp;IF(VLOOKUP($K275,【更新】!$A:$N,2,FALSE)=0,"",VLOOKUP($K275,【更新】!$A:$N,4,FALSE))</f>
        <v>#N/A</v>
      </c>
      <c r="N275" s="1" t="str">
        <f>IF(VLOOKUP($K275,【更新】!$A$6:$T$157,13,FALSE)=0,"",VLOOKUP($K275,【更新】!$A$6:$T$157,13,FALSE))</f>
        <v/>
      </c>
      <c r="O275" s="1" t="str">
        <f t="shared" si="14"/>
        <v/>
      </c>
      <c r="P275" s="1" t="str">
        <f t="shared" si="15"/>
        <v>TRUE</v>
      </c>
      <c r="Q275" s="1" t="str">
        <f t="shared" si="16"/>
        <v/>
      </c>
    </row>
    <row r="276" spans="11:17" x14ac:dyDescent="0.15">
      <c r="K276" s="1">
        <v>122</v>
      </c>
      <c r="L276" s="1" t="e">
        <f>VLOOKUP(【更新】!$C129,※編集不可※選択項目!$A$2:$B$17,2,FALSE)</f>
        <v>#N/A</v>
      </c>
      <c r="M276" s="1" t="e">
        <f>$L276&amp;" "&amp;IF(VLOOKUP($K276,【更新】!$A:$N,2,FALSE)=0,"",VLOOKUP($K276,【更新】!$A:$N,4,FALSE))</f>
        <v>#N/A</v>
      </c>
      <c r="N276" s="1" t="str">
        <f>IF(VLOOKUP($K276,【更新】!$A$6:$T$157,13,FALSE)=0,"",VLOOKUP($K276,【更新】!$A$6:$T$157,13,FALSE))</f>
        <v/>
      </c>
      <c r="O276" s="1" t="str">
        <f t="shared" si="14"/>
        <v/>
      </c>
      <c r="P276" s="1" t="str">
        <f t="shared" si="15"/>
        <v>TRUE</v>
      </c>
      <c r="Q276" s="1" t="str">
        <f t="shared" si="16"/>
        <v/>
      </c>
    </row>
    <row r="277" spans="11:17" x14ac:dyDescent="0.15">
      <c r="K277" s="1">
        <v>123</v>
      </c>
      <c r="L277" s="1" t="e">
        <f>VLOOKUP(【更新】!$C130,※編集不可※選択項目!$A$2:$B$17,2,FALSE)</f>
        <v>#N/A</v>
      </c>
      <c r="M277" s="1" t="e">
        <f>$L277&amp;" "&amp;IF(VLOOKUP($K277,【更新】!$A:$N,2,FALSE)=0,"",VLOOKUP($K277,【更新】!$A:$N,4,FALSE))</f>
        <v>#N/A</v>
      </c>
      <c r="N277" s="1" t="str">
        <f>IF(VLOOKUP($K277,【更新】!$A$6:$T$157,13,FALSE)=0,"",VLOOKUP($K277,【更新】!$A$6:$T$157,13,FALSE))</f>
        <v/>
      </c>
      <c r="O277" s="1" t="str">
        <f t="shared" si="14"/>
        <v/>
      </c>
      <c r="P277" s="1" t="str">
        <f t="shared" si="15"/>
        <v>TRUE</v>
      </c>
      <c r="Q277" s="1" t="str">
        <f t="shared" si="16"/>
        <v/>
      </c>
    </row>
    <row r="278" spans="11:17" x14ac:dyDescent="0.15">
      <c r="K278" s="1">
        <v>124</v>
      </c>
      <c r="L278" s="1" t="e">
        <f>VLOOKUP(【更新】!$C131,※編集不可※選択項目!$A$2:$B$17,2,FALSE)</f>
        <v>#N/A</v>
      </c>
      <c r="M278" s="1" t="e">
        <f>$L278&amp;" "&amp;IF(VLOOKUP($K278,【更新】!$A:$N,2,FALSE)=0,"",VLOOKUP($K278,【更新】!$A:$N,4,FALSE))</f>
        <v>#N/A</v>
      </c>
      <c r="N278" s="1" t="str">
        <f>IF(VLOOKUP($K278,【更新】!$A$6:$T$157,13,FALSE)=0,"",VLOOKUP($K278,【更新】!$A$6:$T$157,13,FALSE))</f>
        <v/>
      </c>
      <c r="O278" s="1" t="str">
        <f t="shared" si="14"/>
        <v/>
      </c>
      <c r="P278" s="1" t="str">
        <f t="shared" si="15"/>
        <v>TRUE</v>
      </c>
      <c r="Q278" s="1" t="str">
        <f t="shared" si="16"/>
        <v/>
      </c>
    </row>
    <row r="279" spans="11:17" x14ac:dyDescent="0.15">
      <c r="K279" s="1">
        <v>125</v>
      </c>
      <c r="L279" s="1" t="e">
        <f>VLOOKUP(【更新】!$C132,※編集不可※選択項目!$A$2:$B$17,2,FALSE)</f>
        <v>#N/A</v>
      </c>
      <c r="M279" s="1" t="e">
        <f>$L279&amp;" "&amp;IF(VLOOKUP($K279,【更新】!$A:$N,2,FALSE)=0,"",VLOOKUP($K279,【更新】!$A:$N,4,FALSE))</f>
        <v>#N/A</v>
      </c>
      <c r="N279" s="1" t="str">
        <f>IF(VLOOKUP($K279,【更新】!$A$6:$T$157,13,FALSE)=0,"",VLOOKUP($K279,【更新】!$A$6:$T$157,13,FALSE))</f>
        <v/>
      </c>
      <c r="O279" s="1" t="str">
        <f t="shared" si="14"/>
        <v/>
      </c>
      <c r="P279" s="1" t="str">
        <f t="shared" si="15"/>
        <v>TRUE</v>
      </c>
      <c r="Q279" s="1" t="str">
        <f t="shared" si="16"/>
        <v/>
      </c>
    </row>
    <row r="280" spans="11:17" x14ac:dyDescent="0.15">
      <c r="K280" s="1">
        <v>126</v>
      </c>
      <c r="L280" s="1" t="e">
        <f>VLOOKUP(【更新】!$C133,※編集不可※選択項目!$A$2:$B$17,2,FALSE)</f>
        <v>#N/A</v>
      </c>
      <c r="M280" s="1" t="e">
        <f>$L280&amp;" "&amp;IF(VLOOKUP($K280,【更新】!$A:$N,2,FALSE)=0,"",VLOOKUP($K280,【更新】!$A:$N,4,FALSE))</f>
        <v>#N/A</v>
      </c>
      <c r="N280" s="1" t="str">
        <f>IF(VLOOKUP($K280,【更新】!$A$6:$T$157,13,FALSE)=0,"",VLOOKUP($K280,【更新】!$A$6:$T$157,13,FALSE))</f>
        <v/>
      </c>
      <c r="O280" s="1" t="str">
        <f t="shared" si="14"/>
        <v/>
      </c>
      <c r="P280" s="1" t="str">
        <f t="shared" si="15"/>
        <v>TRUE</v>
      </c>
      <c r="Q280" s="1" t="str">
        <f t="shared" si="16"/>
        <v/>
      </c>
    </row>
    <row r="281" spans="11:17" x14ac:dyDescent="0.15">
      <c r="K281" s="1">
        <v>127</v>
      </c>
      <c r="L281" s="1" t="e">
        <f>VLOOKUP(【更新】!$C134,※編集不可※選択項目!$A$2:$B$17,2,FALSE)</f>
        <v>#N/A</v>
      </c>
      <c r="M281" s="1" t="e">
        <f>$L281&amp;" "&amp;IF(VLOOKUP($K281,【更新】!$A:$N,2,FALSE)=0,"",VLOOKUP($K281,【更新】!$A:$N,4,FALSE))</f>
        <v>#N/A</v>
      </c>
      <c r="N281" s="1" t="str">
        <f>IF(VLOOKUP($K281,【更新】!$A$6:$T$157,13,FALSE)=0,"",VLOOKUP($K281,【更新】!$A$6:$T$157,13,FALSE))</f>
        <v/>
      </c>
      <c r="O281" s="1" t="str">
        <f t="shared" si="14"/>
        <v/>
      </c>
      <c r="P281" s="1" t="str">
        <f t="shared" si="15"/>
        <v>TRUE</v>
      </c>
      <c r="Q281" s="1" t="str">
        <f t="shared" si="16"/>
        <v/>
      </c>
    </row>
    <row r="282" spans="11:17" x14ac:dyDescent="0.15">
      <c r="K282" s="1">
        <v>128</v>
      </c>
      <c r="L282" s="1" t="e">
        <f>VLOOKUP(【更新】!$C135,※編集不可※選択項目!$A$2:$B$17,2,FALSE)</f>
        <v>#N/A</v>
      </c>
      <c r="M282" s="1" t="e">
        <f>$L282&amp;" "&amp;IF(VLOOKUP($K282,【更新】!$A:$N,2,FALSE)=0,"",VLOOKUP($K282,【更新】!$A:$N,4,FALSE))</f>
        <v>#N/A</v>
      </c>
      <c r="N282" s="1" t="str">
        <f>IF(VLOOKUP($K282,【更新】!$A$6:$T$157,13,FALSE)=0,"",VLOOKUP($K282,【更新】!$A$6:$T$157,13,FALSE))</f>
        <v/>
      </c>
      <c r="O282" s="1" t="str">
        <f t="shared" si="14"/>
        <v/>
      </c>
      <c r="P282" s="1" t="str">
        <f t="shared" si="15"/>
        <v>TRUE</v>
      </c>
      <c r="Q282" s="1" t="str">
        <f t="shared" si="16"/>
        <v/>
      </c>
    </row>
    <row r="283" spans="11:17" x14ac:dyDescent="0.15">
      <c r="K283" s="1">
        <v>129</v>
      </c>
      <c r="L283" s="1" t="e">
        <f>VLOOKUP(【更新】!$C136,※編集不可※選択項目!$A$2:$B$17,2,FALSE)</f>
        <v>#N/A</v>
      </c>
      <c r="M283" s="1" t="e">
        <f>$L283&amp;" "&amp;IF(VLOOKUP($K283,【更新】!$A:$N,2,FALSE)=0,"",VLOOKUP($K283,【更新】!$A:$N,4,FALSE))</f>
        <v>#N/A</v>
      </c>
      <c r="N283" s="1" t="str">
        <f>IF(VLOOKUP($K283,【更新】!$A$6:$T$157,13,FALSE)=0,"",VLOOKUP($K283,【更新】!$A$6:$T$157,13,FALSE))</f>
        <v/>
      </c>
      <c r="O283" s="1" t="str">
        <f t="shared" si="14"/>
        <v/>
      </c>
      <c r="P283" s="1" t="str">
        <f t="shared" si="15"/>
        <v>TRUE</v>
      </c>
      <c r="Q283" s="1" t="str">
        <f t="shared" si="16"/>
        <v/>
      </c>
    </row>
    <row r="284" spans="11:17" x14ac:dyDescent="0.15">
      <c r="K284" s="1">
        <v>130</v>
      </c>
      <c r="L284" s="1" t="e">
        <f>VLOOKUP(【更新】!$C137,※編集不可※選択項目!$A$2:$B$17,2,FALSE)</f>
        <v>#N/A</v>
      </c>
      <c r="M284" s="1" t="e">
        <f>$L284&amp;" "&amp;IF(VLOOKUP($K284,【更新】!$A:$N,2,FALSE)=0,"",VLOOKUP($K284,【更新】!$A:$N,4,FALSE))</f>
        <v>#N/A</v>
      </c>
      <c r="N284" s="1" t="str">
        <f>IF(VLOOKUP($K284,【更新】!$A$6:$T$157,13,FALSE)=0,"",VLOOKUP($K284,【更新】!$A$6:$T$157,13,FALSE))</f>
        <v/>
      </c>
      <c r="O284" s="1" t="str">
        <f t="shared" ref="O284:O304" si="17">IFERROR(VLOOKUP($M284,$F$3:$G$31,2,FALSE),"")</f>
        <v/>
      </c>
      <c r="P284" s="1" t="str">
        <f t="shared" ref="P284:P304" si="18">IF($N284&lt;=$O284,"TRUE","FALSE")</f>
        <v>TRUE</v>
      </c>
      <c r="Q284" s="1" t="str">
        <f t="shared" si="16"/>
        <v/>
      </c>
    </row>
    <row r="285" spans="11:17" x14ac:dyDescent="0.15">
      <c r="K285" s="1">
        <v>131</v>
      </c>
      <c r="L285" s="1" t="e">
        <f>VLOOKUP(【更新】!$C138,※編集不可※選択項目!$A$2:$B$17,2,FALSE)</f>
        <v>#N/A</v>
      </c>
      <c r="M285" s="1" t="e">
        <f>$L285&amp;" "&amp;IF(VLOOKUP($K285,【更新】!$A:$N,2,FALSE)=0,"",VLOOKUP($K285,【更新】!$A:$N,4,FALSE))</f>
        <v>#N/A</v>
      </c>
      <c r="N285" s="1" t="str">
        <f>IF(VLOOKUP($K285,【更新】!$A$6:$T$157,13,FALSE)=0,"",VLOOKUP($K285,【更新】!$A$6:$T$157,13,FALSE))</f>
        <v/>
      </c>
      <c r="O285" s="1" t="str">
        <f t="shared" si="17"/>
        <v/>
      </c>
      <c r="P285" s="1" t="str">
        <f t="shared" si="18"/>
        <v>TRUE</v>
      </c>
      <c r="Q285" s="1" t="str">
        <f t="shared" si="16"/>
        <v/>
      </c>
    </row>
    <row r="286" spans="11:17" x14ac:dyDescent="0.15">
      <c r="K286" s="1">
        <v>132</v>
      </c>
      <c r="L286" s="1" t="e">
        <f>VLOOKUP(【更新】!$C139,※編集不可※選択項目!$A$2:$B$17,2,FALSE)</f>
        <v>#N/A</v>
      </c>
      <c r="M286" s="1" t="e">
        <f>$L286&amp;" "&amp;IF(VLOOKUP($K286,【更新】!$A:$N,2,FALSE)=0,"",VLOOKUP($K286,【更新】!$A:$N,4,FALSE))</f>
        <v>#N/A</v>
      </c>
      <c r="N286" s="1" t="str">
        <f>IF(VLOOKUP($K286,【更新】!$A$6:$T$157,13,FALSE)=0,"",VLOOKUP($K286,【更新】!$A$6:$T$157,13,FALSE))</f>
        <v/>
      </c>
      <c r="O286" s="1" t="str">
        <f t="shared" si="17"/>
        <v/>
      </c>
      <c r="P286" s="1" t="str">
        <f t="shared" si="18"/>
        <v>TRUE</v>
      </c>
      <c r="Q286" s="1" t="str">
        <f t="shared" si="16"/>
        <v/>
      </c>
    </row>
    <row r="287" spans="11:17" x14ac:dyDescent="0.15">
      <c r="K287" s="1">
        <v>133</v>
      </c>
      <c r="L287" s="1" t="e">
        <f>VLOOKUP(【更新】!$C140,※編集不可※選択項目!$A$2:$B$17,2,FALSE)</f>
        <v>#N/A</v>
      </c>
      <c r="M287" s="1" t="e">
        <f>$L287&amp;" "&amp;IF(VLOOKUP($K287,【更新】!$A:$N,2,FALSE)=0,"",VLOOKUP($K287,【更新】!$A:$N,4,FALSE))</f>
        <v>#N/A</v>
      </c>
      <c r="N287" s="1" t="str">
        <f>IF(VLOOKUP($K287,【更新】!$A$6:$T$157,13,FALSE)=0,"",VLOOKUP($K287,【更新】!$A$6:$T$157,13,FALSE))</f>
        <v/>
      </c>
      <c r="O287" s="1" t="str">
        <f t="shared" si="17"/>
        <v/>
      </c>
      <c r="P287" s="1" t="str">
        <f t="shared" si="18"/>
        <v>TRUE</v>
      </c>
      <c r="Q287" s="1" t="str">
        <f t="shared" si="16"/>
        <v/>
      </c>
    </row>
    <row r="288" spans="11:17" x14ac:dyDescent="0.15">
      <c r="K288" s="1">
        <v>134</v>
      </c>
      <c r="L288" s="1" t="e">
        <f>VLOOKUP(【更新】!$C141,※編集不可※選択項目!$A$2:$B$17,2,FALSE)</f>
        <v>#N/A</v>
      </c>
      <c r="M288" s="1" t="e">
        <f>$L288&amp;" "&amp;IF(VLOOKUP($K288,【更新】!$A:$N,2,FALSE)=0,"",VLOOKUP($K288,【更新】!$A:$N,4,FALSE))</f>
        <v>#N/A</v>
      </c>
      <c r="N288" s="1" t="str">
        <f>IF(VLOOKUP($K288,【更新】!$A$6:$T$157,13,FALSE)=0,"",VLOOKUP($K288,【更新】!$A$6:$T$157,13,FALSE))</f>
        <v/>
      </c>
      <c r="O288" s="1" t="str">
        <f t="shared" si="17"/>
        <v/>
      </c>
      <c r="P288" s="1" t="str">
        <f t="shared" si="18"/>
        <v>TRUE</v>
      </c>
      <c r="Q288" s="1" t="str">
        <f t="shared" si="16"/>
        <v/>
      </c>
    </row>
    <row r="289" spans="11:17" x14ac:dyDescent="0.15">
      <c r="K289" s="1">
        <v>135</v>
      </c>
      <c r="L289" s="1" t="e">
        <f>VLOOKUP(【更新】!$C142,※編集不可※選択項目!$A$2:$B$17,2,FALSE)</f>
        <v>#N/A</v>
      </c>
      <c r="M289" s="1" t="e">
        <f>$L289&amp;" "&amp;IF(VLOOKUP($K289,【更新】!$A:$N,2,FALSE)=0,"",VLOOKUP($K289,【更新】!$A:$N,4,FALSE))</f>
        <v>#N/A</v>
      </c>
      <c r="N289" s="1" t="str">
        <f>IF(VLOOKUP($K289,【更新】!$A$6:$T$157,13,FALSE)=0,"",VLOOKUP($K289,【更新】!$A$6:$T$157,13,FALSE))</f>
        <v/>
      </c>
      <c r="O289" s="1" t="str">
        <f t="shared" si="17"/>
        <v/>
      </c>
      <c r="P289" s="1" t="str">
        <f t="shared" si="18"/>
        <v>TRUE</v>
      </c>
      <c r="Q289" s="1" t="str">
        <f t="shared" si="16"/>
        <v/>
      </c>
    </row>
    <row r="290" spans="11:17" x14ac:dyDescent="0.15">
      <c r="K290" s="1">
        <v>136</v>
      </c>
      <c r="L290" s="1" t="e">
        <f>VLOOKUP(【更新】!$C143,※編集不可※選択項目!$A$2:$B$17,2,FALSE)</f>
        <v>#N/A</v>
      </c>
      <c r="M290" s="1" t="e">
        <f>$L290&amp;" "&amp;IF(VLOOKUP($K290,【更新】!$A:$N,2,FALSE)=0,"",VLOOKUP($K290,【更新】!$A:$N,4,FALSE))</f>
        <v>#N/A</v>
      </c>
      <c r="N290" s="1" t="str">
        <f>IF(VLOOKUP($K290,【更新】!$A$6:$T$157,13,FALSE)=0,"",VLOOKUP($K290,【更新】!$A$6:$T$157,13,FALSE))</f>
        <v/>
      </c>
      <c r="O290" s="1" t="str">
        <f t="shared" si="17"/>
        <v/>
      </c>
      <c r="P290" s="1" t="str">
        <f t="shared" si="18"/>
        <v>TRUE</v>
      </c>
      <c r="Q290" s="1" t="str">
        <f t="shared" si="16"/>
        <v/>
      </c>
    </row>
    <row r="291" spans="11:17" x14ac:dyDescent="0.15">
      <c r="K291" s="1">
        <v>137</v>
      </c>
      <c r="L291" s="1" t="e">
        <f>VLOOKUP(【更新】!$C144,※編集不可※選択項目!$A$2:$B$17,2,FALSE)</f>
        <v>#N/A</v>
      </c>
      <c r="M291" s="1" t="e">
        <f>$L291&amp;" "&amp;IF(VLOOKUP($K291,【更新】!$A:$N,2,FALSE)=0,"",VLOOKUP($K291,【更新】!$A:$N,4,FALSE))</f>
        <v>#N/A</v>
      </c>
      <c r="N291" s="1" t="str">
        <f>IF(VLOOKUP($K291,【更新】!$A$6:$T$157,13,FALSE)=0,"",VLOOKUP($K291,【更新】!$A$6:$T$157,13,FALSE))</f>
        <v/>
      </c>
      <c r="O291" s="1" t="str">
        <f t="shared" si="17"/>
        <v/>
      </c>
      <c r="P291" s="1" t="str">
        <f t="shared" si="18"/>
        <v>TRUE</v>
      </c>
      <c r="Q291" s="1" t="str">
        <f t="shared" si="16"/>
        <v/>
      </c>
    </row>
    <row r="292" spans="11:17" x14ac:dyDescent="0.15">
      <c r="K292" s="1">
        <v>138</v>
      </c>
      <c r="L292" s="1" t="e">
        <f>VLOOKUP(【更新】!$C145,※編集不可※選択項目!$A$2:$B$17,2,FALSE)</f>
        <v>#N/A</v>
      </c>
      <c r="M292" s="1" t="e">
        <f>$L292&amp;" "&amp;IF(VLOOKUP($K292,【更新】!$A:$N,2,FALSE)=0,"",VLOOKUP($K292,【更新】!$A:$N,4,FALSE))</f>
        <v>#N/A</v>
      </c>
      <c r="N292" s="1" t="str">
        <f>IF(VLOOKUP($K292,【更新】!$A$6:$T$157,13,FALSE)=0,"",VLOOKUP($K292,【更新】!$A$6:$T$157,13,FALSE))</f>
        <v/>
      </c>
      <c r="O292" s="1" t="str">
        <f t="shared" si="17"/>
        <v/>
      </c>
      <c r="P292" s="1" t="str">
        <f t="shared" si="18"/>
        <v>TRUE</v>
      </c>
      <c r="Q292" s="1" t="str">
        <f t="shared" si="16"/>
        <v/>
      </c>
    </row>
    <row r="293" spans="11:17" x14ac:dyDescent="0.15">
      <c r="K293" s="1">
        <v>139</v>
      </c>
      <c r="L293" s="1" t="e">
        <f>VLOOKUP(【更新】!$C146,※編集不可※選択項目!$A$2:$B$17,2,FALSE)</f>
        <v>#N/A</v>
      </c>
      <c r="M293" s="1" t="e">
        <f>$L293&amp;" "&amp;IF(VLOOKUP($K293,【更新】!$A:$N,2,FALSE)=0,"",VLOOKUP($K293,【更新】!$A:$N,4,FALSE))</f>
        <v>#N/A</v>
      </c>
      <c r="N293" s="1" t="str">
        <f>IF(VLOOKUP($K293,【更新】!$A$6:$T$157,13,FALSE)=0,"",VLOOKUP($K293,【更新】!$A$6:$T$157,13,FALSE))</f>
        <v/>
      </c>
      <c r="O293" s="1" t="str">
        <f t="shared" si="17"/>
        <v/>
      </c>
      <c r="P293" s="1" t="str">
        <f t="shared" si="18"/>
        <v>TRUE</v>
      </c>
      <c r="Q293" s="1" t="str">
        <f t="shared" si="16"/>
        <v/>
      </c>
    </row>
    <row r="294" spans="11:17" x14ac:dyDescent="0.15">
      <c r="K294" s="1">
        <v>140</v>
      </c>
      <c r="L294" s="1" t="e">
        <f>VLOOKUP(【更新】!$C147,※編集不可※選択項目!$A$2:$B$17,2,FALSE)</f>
        <v>#N/A</v>
      </c>
      <c r="M294" s="1" t="e">
        <f>$L294&amp;" "&amp;IF(VLOOKUP($K294,【更新】!$A:$N,2,FALSE)=0,"",VLOOKUP($K294,【更新】!$A:$N,4,FALSE))</f>
        <v>#N/A</v>
      </c>
      <c r="N294" s="1" t="str">
        <f>IF(VLOOKUP($K294,【更新】!$A$6:$T$157,13,FALSE)=0,"",VLOOKUP($K294,【更新】!$A$6:$T$157,13,FALSE))</f>
        <v/>
      </c>
      <c r="O294" s="1" t="str">
        <f t="shared" si="17"/>
        <v/>
      </c>
      <c r="P294" s="1" t="str">
        <f t="shared" si="18"/>
        <v>TRUE</v>
      </c>
      <c r="Q294" s="1" t="str">
        <f t="shared" si="16"/>
        <v/>
      </c>
    </row>
    <row r="295" spans="11:17" x14ac:dyDescent="0.15">
      <c r="K295" s="1">
        <v>141</v>
      </c>
      <c r="L295" s="1" t="e">
        <f>VLOOKUP(【更新】!$C148,※編集不可※選択項目!$A$2:$B$17,2,FALSE)</f>
        <v>#N/A</v>
      </c>
      <c r="M295" s="1" t="e">
        <f>$L295&amp;" "&amp;IF(VLOOKUP($K295,【更新】!$A:$N,2,FALSE)=0,"",VLOOKUP($K295,【更新】!$A:$N,4,FALSE))</f>
        <v>#N/A</v>
      </c>
      <c r="N295" s="1" t="str">
        <f>IF(VLOOKUP($K295,【更新】!$A$6:$T$157,13,FALSE)=0,"",VLOOKUP($K295,【更新】!$A$6:$T$157,13,FALSE))</f>
        <v/>
      </c>
      <c r="O295" s="1" t="str">
        <f t="shared" si="17"/>
        <v/>
      </c>
      <c r="P295" s="1" t="str">
        <f t="shared" si="18"/>
        <v>TRUE</v>
      </c>
      <c r="Q295" s="1" t="str">
        <f t="shared" si="16"/>
        <v/>
      </c>
    </row>
    <row r="296" spans="11:17" x14ac:dyDescent="0.15">
      <c r="K296" s="1">
        <v>142</v>
      </c>
      <c r="L296" s="1" t="e">
        <f>VLOOKUP(【更新】!$C149,※編集不可※選択項目!$A$2:$B$17,2,FALSE)</f>
        <v>#N/A</v>
      </c>
      <c r="M296" s="1" t="e">
        <f>$L296&amp;" "&amp;IF(VLOOKUP($K296,【更新】!$A:$N,2,FALSE)=0,"",VLOOKUP($K296,【更新】!$A:$N,4,FALSE))</f>
        <v>#N/A</v>
      </c>
      <c r="N296" s="1" t="str">
        <f>IF(VLOOKUP($K296,【更新】!$A$6:$T$157,13,FALSE)=0,"",VLOOKUP($K296,【更新】!$A$6:$T$157,13,FALSE))</f>
        <v/>
      </c>
      <c r="O296" s="1" t="str">
        <f t="shared" si="17"/>
        <v/>
      </c>
      <c r="P296" s="1" t="str">
        <f t="shared" si="18"/>
        <v>TRUE</v>
      </c>
      <c r="Q296" s="1" t="str">
        <f t="shared" si="16"/>
        <v/>
      </c>
    </row>
    <row r="297" spans="11:17" x14ac:dyDescent="0.15">
      <c r="K297" s="1">
        <v>143</v>
      </c>
      <c r="L297" s="1" t="e">
        <f>VLOOKUP(【更新】!$C150,※編集不可※選択項目!$A$2:$B$17,2,FALSE)</f>
        <v>#N/A</v>
      </c>
      <c r="M297" s="1" t="e">
        <f>$L297&amp;" "&amp;IF(VLOOKUP($K297,【更新】!$A:$N,2,FALSE)=0,"",VLOOKUP($K297,【更新】!$A:$N,4,FALSE))</f>
        <v>#N/A</v>
      </c>
      <c r="N297" s="1" t="str">
        <f>IF(VLOOKUP($K297,【更新】!$A$6:$T$157,13,FALSE)=0,"",VLOOKUP($K297,【更新】!$A$6:$T$157,13,FALSE))</f>
        <v/>
      </c>
      <c r="O297" s="1" t="str">
        <f t="shared" si="17"/>
        <v/>
      </c>
      <c r="P297" s="1" t="str">
        <f t="shared" si="18"/>
        <v>TRUE</v>
      </c>
      <c r="Q297" s="1" t="str">
        <f t="shared" si="16"/>
        <v/>
      </c>
    </row>
    <row r="298" spans="11:17" x14ac:dyDescent="0.15">
      <c r="K298" s="1">
        <v>144</v>
      </c>
      <c r="L298" s="1" t="e">
        <f>VLOOKUP(【更新】!$C151,※編集不可※選択項目!$A$2:$B$17,2,FALSE)</f>
        <v>#N/A</v>
      </c>
      <c r="M298" s="1" t="e">
        <f>$L298&amp;" "&amp;IF(VLOOKUP($K298,【更新】!$A:$N,2,FALSE)=0,"",VLOOKUP($K298,【更新】!$A:$N,4,FALSE))</f>
        <v>#N/A</v>
      </c>
      <c r="N298" s="1" t="str">
        <f>IF(VLOOKUP($K298,【更新】!$A$6:$T$157,13,FALSE)=0,"",VLOOKUP($K298,【更新】!$A$6:$T$157,13,FALSE))</f>
        <v/>
      </c>
      <c r="O298" s="1" t="str">
        <f t="shared" si="17"/>
        <v/>
      </c>
      <c r="P298" s="1" t="str">
        <f t="shared" si="18"/>
        <v>TRUE</v>
      </c>
      <c r="Q298" s="1" t="str">
        <f t="shared" si="16"/>
        <v/>
      </c>
    </row>
    <row r="299" spans="11:17" x14ac:dyDescent="0.15">
      <c r="K299" s="1">
        <v>145</v>
      </c>
      <c r="L299" s="1" t="e">
        <f>VLOOKUP(【更新】!$C152,※編集不可※選択項目!$A$2:$B$17,2,FALSE)</f>
        <v>#N/A</v>
      </c>
      <c r="M299" s="1" t="e">
        <f>$L299&amp;" "&amp;IF(VLOOKUP($K299,【更新】!$A:$N,2,FALSE)=0,"",VLOOKUP($K299,【更新】!$A:$N,4,FALSE))</f>
        <v>#N/A</v>
      </c>
      <c r="N299" s="1" t="str">
        <f>IF(VLOOKUP($K299,【更新】!$A$6:$T$157,13,FALSE)=0,"",VLOOKUP($K299,【更新】!$A$6:$T$157,13,FALSE))</f>
        <v/>
      </c>
      <c r="O299" s="1" t="str">
        <f t="shared" si="17"/>
        <v/>
      </c>
      <c r="P299" s="1" t="str">
        <f t="shared" si="18"/>
        <v>TRUE</v>
      </c>
      <c r="Q299" s="1" t="str">
        <f t="shared" ref="Q299:Q304" si="19">IFERROR(VLOOKUP(M299,$A$38:$B$53,2,FALSE),"")</f>
        <v/>
      </c>
    </row>
    <row r="300" spans="11:17" x14ac:dyDescent="0.15">
      <c r="K300" s="1">
        <v>146</v>
      </c>
      <c r="L300" s="1" t="e">
        <f>VLOOKUP(【更新】!$C153,※編集不可※選択項目!$A$2:$B$17,2,FALSE)</f>
        <v>#N/A</v>
      </c>
      <c r="M300" s="1" t="e">
        <f>$L300&amp;" "&amp;IF(VLOOKUP($K300,【更新】!$A:$N,2,FALSE)=0,"",VLOOKUP($K300,【更新】!$A:$N,4,FALSE))</f>
        <v>#N/A</v>
      </c>
      <c r="N300" s="1" t="str">
        <f>IF(VLOOKUP($K300,【更新】!$A$6:$T$157,13,FALSE)=0,"",VLOOKUP($K300,【更新】!$A$6:$T$157,13,FALSE))</f>
        <v/>
      </c>
      <c r="O300" s="1" t="str">
        <f t="shared" si="17"/>
        <v/>
      </c>
      <c r="P300" s="1" t="str">
        <f t="shared" si="18"/>
        <v>TRUE</v>
      </c>
      <c r="Q300" s="1" t="str">
        <f t="shared" si="19"/>
        <v/>
      </c>
    </row>
    <row r="301" spans="11:17" x14ac:dyDescent="0.15">
      <c r="K301" s="1">
        <v>147</v>
      </c>
      <c r="L301" s="1" t="e">
        <f>VLOOKUP(【更新】!$C154,※編集不可※選択項目!$A$2:$B$17,2,FALSE)</f>
        <v>#N/A</v>
      </c>
      <c r="M301" s="1" t="e">
        <f>$L301&amp;" "&amp;IF(VLOOKUP($K301,【更新】!$A:$N,2,FALSE)=0,"",VLOOKUP($K301,【更新】!$A:$N,4,FALSE))</f>
        <v>#N/A</v>
      </c>
      <c r="N301" s="1" t="str">
        <f>IF(VLOOKUP($K301,【更新】!$A$6:$T$157,13,FALSE)=0,"",VLOOKUP($K301,【更新】!$A$6:$T$157,13,FALSE))</f>
        <v/>
      </c>
      <c r="O301" s="1" t="str">
        <f t="shared" si="17"/>
        <v/>
      </c>
      <c r="P301" s="1" t="str">
        <f t="shared" si="18"/>
        <v>TRUE</v>
      </c>
      <c r="Q301" s="1" t="str">
        <f t="shared" si="19"/>
        <v/>
      </c>
    </row>
    <row r="302" spans="11:17" x14ac:dyDescent="0.15">
      <c r="K302" s="1">
        <v>148</v>
      </c>
      <c r="L302" s="1" t="e">
        <f>VLOOKUP(【更新】!$C155,※編集不可※選択項目!$A$2:$B$17,2,FALSE)</f>
        <v>#N/A</v>
      </c>
      <c r="M302" s="1" t="e">
        <f>$L302&amp;" "&amp;IF(VLOOKUP($K302,【更新】!$A:$N,2,FALSE)=0,"",VLOOKUP($K302,【更新】!$A:$N,4,FALSE))</f>
        <v>#N/A</v>
      </c>
      <c r="N302" s="1" t="str">
        <f>IF(VLOOKUP($K302,【更新】!$A$6:$T$157,13,FALSE)=0,"",VLOOKUP($K302,【更新】!$A$6:$T$157,13,FALSE))</f>
        <v/>
      </c>
      <c r="O302" s="1" t="str">
        <f t="shared" si="17"/>
        <v/>
      </c>
      <c r="P302" s="1" t="str">
        <f t="shared" si="18"/>
        <v>TRUE</v>
      </c>
      <c r="Q302" s="1" t="str">
        <f t="shared" si="19"/>
        <v/>
      </c>
    </row>
    <row r="303" spans="11:17" x14ac:dyDescent="0.15">
      <c r="K303" s="1">
        <v>149</v>
      </c>
      <c r="L303" s="1" t="e">
        <f>VLOOKUP(【更新】!$C156,※編集不可※選択項目!$A$2:$B$17,2,FALSE)</f>
        <v>#N/A</v>
      </c>
      <c r="M303" s="1" t="e">
        <f>$L303&amp;" "&amp;IF(VLOOKUP($K303,【更新】!$A:$N,2,FALSE)=0,"",VLOOKUP($K303,【更新】!$A:$N,4,FALSE))</f>
        <v>#N/A</v>
      </c>
      <c r="N303" s="1" t="str">
        <f>IF(VLOOKUP($K303,【更新】!$A$6:$T$157,13,FALSE)=0,"",VLOOKUP($K303,【更新】!$A$6:$T$157,13,FALSE))</f>
        <v/>
      </c>
      <c r="O303" s="1" t="str">
        <f t="shared" si="17"/>
        <v/>
      </c>
      <c r="P303" s="1" t="str">
        <f t="shared" si="18"/>
        <v>TRUE</v>
      </c>
      <c r="Q303" s="1" t="str">
        <f t="shared" si="19"/>
        <v/>
      </c>
    </row>
    <row r="304" spans="11:17" x14ac:dyDescent="0.15">
      <c r="K304" s="1">
        <v>150</v>
      </c>
      <c r="L304" s="1" t="e">
        <f>VLOOKUP(【更新】!$C157,※編集不可※選択項目!$A$2:$B$17,2,FALSE)</f>
        <v>#N/A</v>
      </c>
      <c r="M304" s="1" t="e">
        <f>$L304&amp;" "&amp;IF(VLOOKUP($K304,【更新】!$A:$N,2,FALSE)=0,"",VLOOKUP($K304,【更新】!$A:$N,4,FALSE))</f>
        <v>#N/A</v>
      </c>
      <c r="N304" s="1" t="str">
        <f>IF(VLOOKUP($K304,【更新】!$A$6:$T$157,13,FALSE)=0,"",VLOOKUP($K304,【更新】!$A$6:$T$157,13,FALSE))</f>
        <v/>
      </c>
      <c r="O304" s="1" t="str">
        <f t="shared" si="17"/>
        <v/>
      </c>
      <c r="P304" s="1" t="str">
        <f t="shared" si="18"/>
        <v>TRUE</v>
      </c>
      <c r="Q304" s="1" t="str">
        <f t="shared" si="19"/>
        <v/>
      </c>
    </row>
    <row r="305" spans="11:17" x14ac:dyDescent="0.15">
      <c r="K305" s="1" t="s">
        <v>144</v>
      </c>
    </row>
    <row r="306" spans="11:17" x14ac:dyDescent="0.15">
      <c r="K306" s="10" t="s">
        <v>43</v>
      </c>
      <c r="L306" s="10"/>
      <c r="M306" s="10" t="s">
        <v>44</v>
      </c>
      <c r="N306" s="10" t="s">
        <v>46</v>
      </c>
      <c r="O306" s="10" t="s">
        <v>40</v>
      </c>
      <c r="P306" s="10" t="s">
        <v>45</v>
      </c>
      <c r="Q306" s="10" t="s">
        <v>35</v>
      </c>
    </row>
    <row r="307" spans="11:17" x14ac:dyDescent="0.15">
      <c r="K307" s="1">
        <v>1</v>
      </c>
      <c r="L307" s="1" t="e">
        <f>VLOOKUP(【削除】!$C8,※編集不可※選択項目!$A$2:$B$17,2,FALSE)</f>
        <v>#N/A</v>
      </c>
      <c r="M307" s="1" t="e">
        <f>$L307&amp;" "&amp;IF(VLOOKUP($K307,【削除】!$A:$N,2,FALSE)=0,"",VLOOKUP($K307,【削除】!$A:$N,4,FALSE))</f>
        <v>#N/A</v>
      </c>
      <c r="N307" s="1" t="str">
        <f>IF(VLOOKUP($K307,【削除】!$A$6:$T$157,13,FALSE)=0,"",VLOOKUP($K307,【削除】!$A$6:$T$157,13,FALSE))</f>
        <v/>
      </c>
      <c r="O307" s="1" t="str">
        <f>IFERROR(VLOOKUP($M307,$F$3:$G$31,2,FALSE),"")</f>
        <v/>
      </c>
      <c r="P307" s="1" t="str">
        <f>IF($N307&lt;=$O307,"TRUE","FALSE")</f>
        <v>TRUE</v>
      </c>
      <c r="Q307" s="1" t="str">
        <f>IFERROR(VLOOKUP(M307,$A$38:$B$53,2,FALSE),"")</f>
        <v/>
      </c>
    </row>
    <row r="308" spans="11:17" x14ac:dyDescent="0.15">
      <c r="K308" s="1">
        <v>2</v>
      </c>
      <c r="L308" s="1" t="e">
        <f>VLOOKUP(【削除】!$C9,※編集不可※選択項目!$A$2:$B$17,2,FALSE)</f>
        <v>#N/A</v>
      </c>
      <c r="M308" s="1" t="e">
        <f>$L308&amp;" "&amp;IF(VLOOKUP($K308,【削除】!$A:$N,2,FALSE)=0,"",VLOOKUP($K308,【削除】!$A:$N,4,FALSE))</f>
        <v>#N/A</v>
      </c>
      <c r="N308" s="1" t="str">
        <f>IF(VLOOKUP($K308,【削除】!$A$6:$T$157,13,FALSE)=0,"",VLOOKUP($K308,【削除】!$A$6:$T$157,13,FALSE))</f>
        <v/>
      </c>
      <c r="O308" s="1" t="str">
        <f t="shared" ref="O308:O371" si="20">IFERROR(VLOOKUP($M308,$F$3:$G$31,2,FALSE),"")</f>
        <v/>
      </c>
      <c r="P308" s="1" t="str">
        <f t="shared" ref="P308:P371" si="21">IF($N308&lt;=$O308,"TRUE","FALSE")</f>
        <v>TRUE</v>
      </c>
      <c r="Q308" s="1" t="str">
        <f t="shared" ref="Q308:Q321" si="22">IFERROR(VLOOKUP(M308,$A$38:$B$53,2,FALSE),"")</f>
        <v/>
      </c>
    </row>
    <row r="309" spans="11:17" x14ac:dyDescent="0.15">
      <c r="K309" s="1">
        <v>3</v>
      </c>
      <c r="L309" s="1" t="e">
        <f>VLOOKUP(【削除】!$C10,※編集不可※選択項目!$A$2:$B$17,2,FALSE)</f>
        <v>#N/A</v>
      </c>
      <c r="M309" s="1" t="e">
        <f>$L309&amp;" "&amp;IF(VLOOKUP($K309,【削除】!$A:$N,2,FALSE)=0,"",VLOOKUP($K309,【削除】!$A:$N,4,FALSE))</f>
        <v>#N/A</v>
      </c>
      <c r="N309" s="1" t="str">
        <f>IF(VLOOKUP($K309,【削除】!$A$6:$T$157,13,FALSE)=0,"",VLOOKUP($K309,【削除】!$A$6:$T$157,13,FALSE))</f>
        <v/>
      </c>
      <c r="O309" s="1" t="str">
        <f t="shared" si="20"/>
        <v/>
      </c>
      <c r="P309" s="1" t="str">
        <f t="shared" si="21"/>
        <v>TRUE</v>
      </c>
      <c r="Q309" s="1" t="str">
        <f t="shared" si="22"/>
        <v/>
      </c>
    </row>
    <row r="310" spans="11:17" x14ac:dyDescent="0.15">
      <c r="K310" s="1">
        <v>4</v>
      </c>
      <c r="L310" s="1" t="e">
        <f>VLOOKUP(【削除】!$C11,※編集不可※選択項目!$A$2:$B$17,2,FALSE)</f>
        <v>#N/A</v>
      </c>
      <c r="M310" s="1" t="e">
        <f>$L310&amp;" "&amp;IF(VLOOKUP($K310,【削除】!$A:$N,2,FALSE)=0,"",VLOOKUP($K310,【削除】!$A:$N,4,FALSE))</f>
        <v>#N/A</v>
      </c>
      <c r="N310" s="1" t="str">
        <f>IF(VLOOKUP($K310,【削除】!$A$6:$T$157,13,FALSE)=0,"",VLOOKUP($K310,【削除】!$A$6:$T$157,13,FALSE))</f>
        <v/>
      </c>
      <c r="O310" s="1" t="str">
        <f t="shared" si="20"/>
        <v/>
      </c>
      <c r="P310" s="1" t="str">
        <f t="shared" si="21"/>
        <v>TRUE</v>
      </c>
      <c r="Q310" s="1" t="str">
        <f t="shared" si="22"/>
        <v/>
      </c>
    </row>
    <row r="311" spans="11:17" x14ac:dyDescent="0.15">
      <c r="K311" s="1">
        <v>5</v>
      </c>
      <c r="L311" s="1" t="e">
        <f>VLOOKUP(【削除】!$C12,※編集不可※選択項目!$A$2:$B$17,2,FALSE)</f>
        <v>#N/A</v>
      </c>
      <c r="M311" s="1" t="e">
        <f>$L311&amp;" "&amp;IF(VLOOKUP($K311,【削除】!$A:$N,2,FALSE)=0,"",VLOOKUP($K311,【削除】!$A:$N,4,FALSE))</f>
        <v>#N/A</v>
      </c>
      <c r="N311" s="1" t="str">
        <f>IF(VLOOKUP($K311,【削除】!$A$6:$T$157,13,FALSE)=0,"",VLOOKUP($K311,【削除】!$A$6:$T$157,13,FALSE))</f>
        <v/>
      </c>
      <c r="O311" s="1" t="str">
        <f t="shared" si="20"/>
        <v/>
      </c>
      <c r="P311" s="1" t="str">
        <f t="shared" si="21"/>
        <v>TRUE</v>
      </c>
      <c r="Q311" s="1" t="str">
        <f t="shared" si="22"/>
        <v/>
      </c>
    </row>
    <row r="312" spans="11:17" x14ac:dyDescent="0.15">
      <c r="K312" s="1">
        <v>6</v>
      </c>
      <c r="L312" s="1" t="e">
        <f>VLOOKUP(【削除】!$C13,※編集不可※選択項目!$A$2:$B$17,2,FALSE)</f>
        <v>#N/A</v>
      </c>
      <c r="M312" s="1" t="e">
        <f>$L312&amp;" "&amp;IF(VLOOKUP($K312,【削除】!$A:$N,2,FALSE)=0,"",VLOOKUP($K312,【削除】!$A:$N,4,FALSE))</f>
        <v>#N/A</v>
      </c>
      <c r="N312" s="1" t="str">
        <f>IF(VLOOKUP($K312,【削除】!$A$6:$T$157,13,FALSE)=0,"",VLOOKUP($K312,【削除】!$A$6:$T$157,13,FALSE))</f>
        <v/>
      </c>
      <c r="O312" s="1" t="str">
        <f t="shared" si="20"/>
        <v/>
      </c>
      <c r="P312" s="1" t="str">
        <f t="shared" si="21"/>
        <v>TRUE</v>
      </c>
      <c r="Q312" s="1" t="str">
        <f t="shared" si="22"/>
        <v/>
      </c>
    </row>
    <row r="313" spans="11:17" x14ac:dyDescent="0.15">
      <c r="K313" s="1">
        <v>7</v>
      </c>
      <c r="L313" s="1" t="e">
        <f>VLOOKUP(【削除】!$C14,※編集不可※選択項目!$A$2:$B$17,2,FALSE)</f>
        <v>#N/A</v>
      </c>
      <c r="M313" s="1" t="e">
        <f>$L313&amp;" "&amp;IF(VLOOKUP($K313,【削除】!$A:$N,2,FALSE)=0,"",VLOOKUP($K313,【削除】!$A:$N,4,FALSE))</f>
        <v>#N/A</v>
      </c>
      <c r="N313" s="1" t="str">
        <f>IF(VLOOKUP($K313,【削除】!$A$6:$T$157,13,FALSE)=0,"",VLOOKUP($K313,【削除】!$A$6:$T$157,13,FALSE))</f>
        <v/>
      </c>
      <c r="O313" s="1" t="str">
        <f t="shared" si="20"/>
        <v/>
      </c>
      <c r="P313" s="1" t="str">
        <f t="shared" si="21"/>
        <v>TRUE</v>
      </c>
      <c r="Q313" s="1" t="str">
        <f t="shared" si="22"/>
        <v/>
      </c>
    </row>
    <row r="314" spans="11:17" x14ac:dyDescent="0.15">
      <c r="K314" s="1">
        <v>8</v>
      </c>
      <c r="L314" s="1" t="e">
        <f>VLOOKUP(【削除】!$C15,※編集不可※選択項目!$A$2:$B$17,2,FALSE)</f>
        <v>#N/A</v>
      </c>
      <c r="M314" s="1" t="e">
        <f>$L314&amp;" "&amp;IF(VLOOKUP($K314,【削除】!$A:$N,2,FALSE)=0,"",VLOOKUP($K314,【削除】!$A:$N,4,FALSE))</f>
        <v>#N/A</v>
      </c>
      <c r="N314" s="1" t="str">
        <f>IF(VLOOKUP($K314,【削除】!$A$6:$T$157,13,FALSE)=0,"",VLOOKUP($K314,【削除】!$A$6:$T$157,13,FALSE))</f>
        <v/>
      </c>
      <c r="O314" s="1" t="str">
        <f t="shared" si="20"/>
        <v/>
      </c>
      <c r="P314" s="1" t="str">
        <f t="shared" si="21"/>
        <v>TRUE</v>
      </c>
      <c r="Q314" s="1" t="str">
        <f t="shared" si="22"/>
        <v/>
      </c>
    </row>
    <row r="315" spans="11:17" x14ac:dyDescent="0.15">
      <c r="K315" s="1">
        <v>9</v>
      </c>
      <c r="L315" s="1" t="e">
        <f>VLOOKUP(【削除】!$C16,※編集不可※選択項目!$A$2:$B$17,2,FALSE)</f>
        <v>#N/A</v>
      </c>
      <c r="M315" s="1" t="e">
        <f>$L315&amp;" "&amp;IF(VLOOKUP($K315,【削除】!$A:$N,2,FALSE)=0,"",VLOOKUP($K315,【削除】!$A:$N,4,FALSE))</f>
        <v>#N/A</v>
      </c>
      <c r="N315" s="1" t="str">
        <f>IF(VLOOKUP($K315,【削除】!$A$6:$T$157,13,FALSE)=0,"",VLOOKUP($K315,【削除】!$A$6:$T$157,13,FALSE))</f>
        <v/>
      </c>
      <c r="O315" s="1" t="str">
        <f t="shared" si="20"/>
        <v/>
      </c>
      <c r="P315" s="1" t="str">
        <f t="shared" si="21"/>
        <v>TRUE</v>
      </c>
      <c r="Q315" s="1" t="str">
        <f t="shared" si="22"/>
        <v/>
      </c>
    </row>
    <row r="316" spans="11:17" x14ac:dyDescent="0.15">
      <c r="K316" s="1">
        <v>10</v>
      </c>
      <c r="L316" s="1" t="e">
        <f>VLOOKUP(【削除】!$C17,※編集不可※選択項目!$A$2:$B$17,2,FALSE)</f>
        <v>#N/A</v>
      </c>
      <c r="M316" s="1" t="e">
        <f>$L316&amp;" "&amp;IF(VLOOKUP($K316,【削除】!$A:$N,2,FALSE)=0,"",VLOOKUP($K316,【削除】!$A:$N,4,FALSE))</f>
        <v>#N/A</v>
      </c>
      <c r="N316" s="1" t="str">
        <f>IF(VLOOKUP($K316,【削除】!$A$6:$T$157,13,FALSE)=0,"",VLOOKUP($K316,【削除】!$A$6:$T$157,13,FALSE))</f>
        <v/>
      </c>
      <c r="O316" s="1" t="str">
        <f t="shared" si="20"/>
        <v/>
      </c>
      <c r="P316" s="1" t="str">
        <f t="shared" si="21"/>
        <v>TRUE</v>
      </c>
      <c r="Q316" s="1" t="str">
        <f t="shared" si="22"/>
        <v/>
      </c>
    </row>
    <row r="317" spans="11:17" x14ac:dyDescent="0.15">
      <c r="K317" s="1">
        <v>11</v>
      </c>
      <c r="L317" s="1" t="e">
        <f>VLOOKUP(【削除】!$C18,※編集不可※選択項目!$A$2:$B$17,2,FALSE)</f>
        <v>#N/A</v>
      </c>
      <c r="M317" s="1" t="e">
        <f>$L317&amp;" "&amp;IF(VLOOKUP($K317,【削除】!$A:$N,2,FALSE)=0,"",VLOOKUP($K317,【削除】!$A:$N,4,FALSE))</f>
        <v>#N/A</v>
      </c>
      <c r="N317" s="1" t="str">
        <f>IF(VLOOKUP($K317,【削除】!$A$6:$T$157,13,FALSE)=0,"",VLOOKUP($K317,【削除】!$A$6:$T$157,13,FALSE))</f>
        <v/>
      </c>
      <c r="O317" s="1" t="str">
        <f t="shared" si="20"/>
        <v/>
      </c>
      <c r="P317" s="1" t="str">
        <f t="shared" si="21"/>
        <v>TRUE</v>
      </c>
      <c r="Q317" s="1" t="str">
        <f t="shared" si="22"/>
        <v/>
      </c>
    </row>
    <row r="318" spans="11:17" x14ac:dyDescent="0.15">
      <c r="K318" s="1">
        <v>12</v>
      </c>
      <c r="L318" s="1" t="e">
        <f>VLOOKUP(【削除】!$C19,※編集不可※選択項目!$A$2:$B$17,2,FALSE)</f>
        <v>#N/A</v>
      </c>
      <c r="M318" s="1" t="e">
        <f>$L318&amp;" "&amp;IF(VLOOKUP($K318,【削除】!$A:$N,2,FALSE)=0,"",VLOOKUP($K318,【削除】!$A:$N,4,FALSE))</f>
        <v>#N/A</v>
      </c>
      <c r="N318" s="1" t="str">
        <f>IF(VLOOKUP($K318,【削除】!$A$6:$T$157,13,FALSE)=0,"",VLOOKUP($K318,【削除】!$A$6:$T$157,13,FALSE))</f>
        <v/>
      </c>
      <c r="O318" s="1" t="str">
        <f t="shared" si="20"/>
        <v/>
      </c>
      <c r="P318" s="1" t="str">
        <f t="shared" si="21"/>
        <v>TRUE</v>
      </c>
      <c r="Q318" s="1" t="str">
        <f t="shared" si="22"/>
        <v/>
      </c>
    </row>
    <row r="319" spans="11:17" x14ac:dyDescent="0.15">
      <c r="K319" s="1">
        <v>13</v>
      </c>
      <c r="L319" s="1" t="e">
        <f>VLOOKUP(【削除】!$C20,※編集不可※選択項目!$A$2:$B$17,2,FALSE)</f>
        <v>#N/A</v>
      </c>
      <c r="M319" s="1" t="e">
        <f>$L319&amp;" "&amp;IF(VLOOKUP($K319,【削除】!$A:$N,2,FALSE)=0,"",VLOOKUP($K319,【削除】!$A:$N,4,FALSE))</f>
        <v>#N/A</v>
      </c>
      <c r="N319" s="1" t="str">
        <f>IF(VLOOKUP($K319,【削除】!$A$6:$T$157,13,FALSE)=0,"",VLOOKUP($K319,【削除】!$A$6:$T$157,13,FALSE))</f>
        <v/>
      </c>
      <c r="O319" s="1" t="str">
        <f t="shared" si="20"/>
        <v/>
      </c>
      <c r="P319" s="1" t="str">
        <f t="shared" si="21"/>
        <v>TRUE</v>
      </c>
      <c r="Q319" s="1" t="str">
        <f t="shared" si="22"/>
        <v/>
      </c>
    </row>
    <row r="320" spans="11:17" x14ac:dyDescent="0.15">
      <c r="K320" s="1">
        <v>14</v>
      </c>
      <c r="L320" s="1" t="e">
        <f>VLOOKUP(【削除】!$C21,※編集不可※選択項目!$A$2:$B$17,2,FALSE)</f>
        <v>#N/A</v>
      </c>
      <c r="M320" s="1" t="e">
        <f>$L320&amp;" "&amp;IF(VLOOKUP($K320,【削除】!$A:$N,2,FALSE)=0,"",VLOOKUP($K320,【削除】!$A:$N,4,FALSE))</f>
        <v>#N/A</v>
      </c>
      <c r="N320" s="1" t="str">
        <f>IF(VLOOKUP($K320,【削除】!$A$6:$T$157,13,FALSE)=0,"",VLOOKUP($K320,【削除】!$A$6:$T$157,13,FALSE))</f>
        <v/>
      </c>
      <c r="O320" s="1" t="str">
        <f t="shared" si="20"/>
        <v/>
      </c>
      <c r="P320" s="1" t="str">
        <f t="shared" si="21"/>
        <v>TRUE</v>
      </c>
      <c r="Q320" s="1" t="str">
        <f t="shared" si="22"/>
        <v/>
      </c>
    </row>
    <row r="321" spans="11:17" x14ac:dyDescent="0.15">
      <c r="K321" s="1">
        <v>15</v>
      </c>
      <c r="L321" s="1" t="e">
        <f>VLOOKUP(【削除】!$C22,※編集不可※選択項目!$A$2:$B$17,2,FALSE)</f>
        <v>#N/A</v>
      </c>
      <c r="M321" s="1" t="e">
        <f>$L321&amp;" "&amp;IF(VLOOKUP($K321,【削除】!$A:$N,2,FALSE)=0,"",VLOOKUP($K321,【削除】!$A:$N,4,FALSE))</f>
        <v>#N/A</v>
      </c>
      <c r="N321" s="1" t="str">
        <f>IF(VLOOKUP($K321,【削除】!$A$6:$T$157,13,FALSE)=0,"",VLOOKUP($K321,【削除】!$A$6:$T$157,13,FALSE))</f>
        <v/>
      </c>
      <c r="O321" s="1" t="str">
        <f t="shared" si="20"/>
        <v/>
      </c>
      <c r="P321" s="1" t="str">
        <f t="shared" si="21"/>
        <v>TRUE</v>
      </c>
      <c r="Q321" s="1" t="str">
        <f t="shared" si="22"/>
        <v/>
      </c>
    </row>
    <row r="322" spans="11:17" x14ac:dyDescent="0.15">
      <c r="K322" s="1">
        <v>16</v>
      </c>
      <c r="L322" s="1" t="e">
        <f>VLOOKUP(【削除】!$C23,※編集不可※選択項目!$A$2:$B$17,2,FALSE)</f>
        <v>#N/A</v>
      </c>
      <c r="M322" s="1" t="e">
        <f>$L322&amp;" "&amp;IF(VLOOKUP($K322,【削除】!$A:$N,2,FALSE)=0,"",VLOOKUP($K322,【削除】!$A:$N,4,FALSE))</f>
        <v>#N/A</v>
      </c>
      <c r="N322" s="1" t="str">
        <f>IF(VLOOKUP($K322,【削除】!$A$6:$T$157,13,FALSE)=0,"",VLOOKUP($K322,【削除】!$A$6:$T$157,13,FALSE))</f>
        <v/>
      </c>
      <c r="O322" s="1" t="str">
        <f t="shared" si="20"/>
        <v/>
      </c>
      <c r="P322" s="1" t="str">
        <f t="shared" si="21"/>
        <v>TRUE</v>
      </c>
      <c r="Q322" s="1" t="str">
        <f>IFERROR(VLOOKUP(M322,$A$38:$B$53,2,FALSE),"")</f>
        <v/>
      </c>
    </row>
    <row r="323" spans="11:17" x14ac:dyDescent="0.15">
      <c r="K323" s="1">
        <v>17</v>
      </c>
      <c r="L323" s="1" t="e">
        <f>VLOOKUP(【削除】!$C24,※編集不可※選択項目!$A$2:$B$17,2,FALSE)</f>
        <v>#N/A</v>
      </c>
      <c r="M323" s="1" t="e">
        <f>$L323&amp;" "&amp;IF(VLOOKUP($K323,【削除】!$A:$N,2,FALSE)=0,"",VLOOKUP($K323,【削除】!$A:$N,4,FALSE))</f>
        <v>#N/A</v>
      </c>
      <c r="N323" s="1" t="str">
        <f>IF(VLOOKUP($K323,【削除】!$A$6:$T$157,13,FALSE)=0,"",VLOOKUP($K323,【削除】!$A$6:$T$157,13,FALSE))</f>
        <v/>
      </c>
      <c r="O323" s="1" t="str">
        <f t="shared" si="20"/>
        <v/>
      </c>
      <c r="P323" s="1" t="str">
        <f t="shared" si="21"/>
        <v>TRUE</v>
      </c>
      <c r="Q323" s="1" t="str">
        <f t="shared" ref="Q323:Q386" si="23">IFERROR(VLOOKUP(M323,$A$38:$B$53,2,FALSE),"")</f>
        <v/>
      </c>
    </row>
    <row r="324" spans="11:17" x14ac:dyDescent="0.15">
      <c r="K324" s="1">
        <v>18</v>
      </c>
      <c r="L324" s="1" t="e">
        <f>VLOOKUP(【削除】!$C25,※編集不可※選択項目!$A$2:$B$17,2,FALSE)</f>
        <v>#N/A</v>
      </c>
      <c r="M324" s="1" t="e">
        <f>$L324&amp;" "&amp;IF(VLOOKUP($K324,【削除】!$A:$N,2,FALSE)=0,"",VLOOKUP($K324,【削除】!$A:$N,4,FALSE))</f>
        <v>#N/A</v>
      </c>
      <c r="N324" s="1" t="str">
        <f>IF(VLOOKUP($K324,【削除】!$A$6:$T$157,13,FALSE)=0,"",VLOOKUP($K324,【削除】!$A$6:$T$157,13,FALSE))</f>
        <v/>
      </c>
      <c r="O324" s="1" t="str">
        <f t="shared" si="20"/>
        <v/>
      </c>
      <c r="P324" s="1" t="str">
        <f t="shared" si="21"/>
        <v>TRUE</v>
      </c>
      <c r="Q324" s="1" t="str">
        <f t="shared" si="23"/>
        <v/>
      </c>
    </row>
    <row r="325" spans="11:17" x14ac:dyDescent="0.15">
      <c r="K325" s="1">
        <v>19</v>
      </c>
      <c r="L325" s="1" t="e">
        <f>VLOOKUP(【削除】!$C26,※編集不可※選択項目!$A$2:$B$17,2,FALSE)</f>
        <v>#N/A</v>
      </c>
      <c r="M325" s="1" t="e">
        <f>$L325&amp;" "&amp;IF(VLOOKUP($K325,【削除】!$A:$N,2,FALSE)=0,"",VLOOKUP($K325,【削除】!$A:$N,4,FALSE))</f>
        <v>#N/A</v>
      </c>
      <c r="N325" s="1" t="str">
        <f>IF(VLOOKUP($K325,【削除】!$A$6:$T$157,13,FALSE)=0,"",VLOOKUP($K325,【削除】!$A$6:$T$157,13,FALSE))</f>
        <v/>
      </c>
      <c r="O325" s="1" t="str">
        <f t="shared" si="20"/>
        <v/>
      </c>
      <c r="P325" s="1" t="str">
        <f t="shared" si="21"/>
        <v>TRUE</v>
      </c>
      <c r="Q325" s="1" t="str">
        <f t="shared" si="23"/>
        <v/>
      </c>
    </row>
    <row r="326" spans="11:17" x14ac:dyDescent="0.15">
      <c r="K326" s="1">
        <v>20</v>
      </c>
      <c r="L326" s="1" t="e">
        <f>VLOOKUP(【削除】!$C27,※編集不可※選択項目!$A$2:$B$17,2,FALSE)</f>
        <v>#N/A</v>
      </c>
      <c r="M326" s="1" t="e">
        <f>$L326&amp;" "&amp;IF(VLOOKUP($K326,【削除】!$A:$N,2,FALSE)=0,"",VLOOKUP($K326,【削除】!$A:$N,4,FALSE))</f>
        <v>#N/A</v>
      </c>
      <c r="N326" s="1" t="str">
        <f>IF(VLOOKUP($K326,【削除】!$A$6:$T$157,13,FALSE)=0,"",VLOOKUP($K326,【削除】!$A$6:$T$157,13,FALSE))</f>
        <v/>
      </c>
      <c r="O326" s="1" t="str">
        <f t="shared" si="20"/>
        <v/>
      </c>
      <c r="P326" s="1" t="str">
        <f t="shared" si="21"/>
        <v>TRUE</v>
      </c>
      <c r="Q326" s="1" t="str">
        <f t="shared" si="23"/>
        <v/>
      </c>
    </row>
    <row r="327" spans="11:17" x14ac:dyDescent="0.15">
      <c r="K327" s="1">
        <v>21</v>
      </c>
      <c r="L327" s="1" t="e">
        <f>VLOOKUP(【削除】!$C28,※編集不可※選択項目!$A$2:$B$17,2,FALSE)</f>
        <v>#N/A</v>
      </c>
      <c r="M327" s="1" t="e">
        <f>$L327&amp;" "&amp;IF(VLOOKUP($K327,【削除】!$A:$N,2,FALSE)=0,"",VLOOKUP($K327,【削除】!$A:$N,4,FALSE))</f>
        <v>#N/A</v>
      </c>
      <c r="N327" s="1" t="str">
        <f>IF(VLOOKUP($K327,【削除】!$A$6:$T$157,13,FALSE)=0,"",VLOOKUP($K327,【削除】!$A$6:$T$157,13,FALSE))</f>
        <v/>
      </c>
      <c r="O327" s="1" t="str">
        <f t="shared" si="20"/>
        <v/>
      </c>
      <c r="P327" s="1" t="str">
        <f t="shared" si="21"/>
        <v>TRUE</v>
      </c>
      <c r="Q327" s="1" t="str">
        <f t="shared" si="23"/>
        <v/>
      </c>
    </row>
    <row r="328" spans="11:17" x14ac:dyDescent="0.15">
      <c r="K328" s="1">
        <v>22</v>
      </c>
      <c r="L328" s="1" t="e">
        <f>VLOOKUP(【削除】!$C29,※編集不可※選択項目!$A$2:$B$17,2,FALSE)</f>
        <v>#N/A</v>
      </c>
      <c r="M328" s="1" t="e">
        <f>$L328&amp;" "&amp;IF(VLOOKUP($K328,【削除】!$A:$N,2,FALSE)=0,"",VLOOKUP($K328,【削除】!$A:$N,4,FALSE))</f>
        <v>#N/A</v>
      </c>
      <c r="N328" s="1" t="str">
        <f>IF(VLOOKUP($K328,【削除】!$A$6:$T$157,13,FALSE)=0,"",VLOOKUP($K328,【削除】!$A$6:$T$157,13,FALSE))</f>
        <v/>
      </c>
      <c r="O328" s="1" t="str">
        <f t="shared" si="20"/>
        <v/>
      </c>
      <c r="P328" s="1" t="str">
        <f t="shared" si="21"/>
        <v>TRUE</v>
      </c>
      <c r="Q328" s="1" t="str">
        <f t="shared" si="23"/>
        <v/>
      </c>
    </row>
    <row r="329" spans="11:17" x14ac:dyDescent="0.15">
      <c r="K329" s="1">
        <v>23</v>
      </c>
      <c r="L329" s="1" t="e">
        <f>VLOOKUP(【削除】!$C30,※編集不可※選択項目!$A$2:$B$17,2,FALSE)</f>
        <v>#N/A</v>
      </c>
      <c r="M329" s="1" t="e">
        <f>$L329&amp;" "&amp;IF(VLOOKUP($K329,【削除】!$A:$N,2,FALSE)=0,"",VLOOKUP($K329,【削除】!$A:$N,4,FALSE))</f>
        <v>#N/A</v>
      </c>
      <c r="N329" s="1" t="str">
        <f>IF(VLOOKUP($K329,【削除】!$A$6:$T$157,13,FALSE)=0,"",VLOOKUP($K329,【削除】!$A$6:$T$157,13,FALSE))</f>
        <v/>
      </c>
      <c r="O329" s="1" t="str">
        <f t="shared" si="20"/>
        <v/>
      </c>
      <c r="P329" s="1" t="str">
        <f t="shared" si="21"/>
        <v>TRUE</v>
      </c>
      <c r="Q329" s="1" t="str">
        <f t="shared" si="23"/>
        <v/>
      </c>
    </row>
    <row r="330" spans="11:17" x14ac:dyDescent="0.15">
      <c r="K330" s="1">
        <v>24</v>
      </c>
      <c r="L330" s="1" t="e">
        <f>VLOOKUP(【削除】!$C31,※編集不可※選択項目!$A$2:$B$17,2,FALSE)</f>
        <v>#N/A</v>
      </c>
      <c r="M330" s="1" t="e">
        <f>$L330&amp;" "&amp;IF(VLOOKUP($K330,【削除】!$A:$N,2,FALSE)=0,"",VLOOKUP($K330,【削除】!$A:$N,4,FALSE))</f>
        <v>#N/A</v>
      </c>
      <c r="N330" s="1" t="str">
        <f>IF(VLOOKUP($K330,【削除】!$A$6:$T$157,13,FALSE)=0,"",VLOOKUP($K330,【削除】!$A$6:$T$157,13,FALSE))</f>
        <v/>
      </c>
      <c r="O330" s="1" t="str">
        <f t="shared" si="20"/>
        <v/>
      </c>
      <c r="P330" s="1" t="str">
        <f t="shared" si="21"/>
        <v>TRUE</v>
      </c>
      <c r="Q330" s="1" t="str">
        <f t="shared" si="23"/>
        <v/>
      </c>
    </row>
    <row r="331" spans="11:17" x14ac:dyDescent="0.15">
      <c r="K331" s="1">
        <v>25</v>
      </c>
      <c r="L331" s="1" t="e">
        <f>VLOOKUP(【削除】!$C32,※編集不可※選択項目!$A$2:$B$17,2,FALSE)</f>
        <v>#N/A</v>
      </c>
      <c r="M331" s="1" t="e">
        <f>$L331&amp;" "&amp;IF(VLOOKUP($K331,【削除】!$A:$N,2,FALSE)=0,"",VLOOKUP($K331,【削除】!$A:$N,4,FALSE))</f>
        <v>#N/A</v>
      </c>
      <c r="N331" s="1" t="str">
        <f>IF(VLOOKUP($K331,【削除】!$A$6:$T$157,13,FALSE)=0,"",VLOOKUP($K331,【削除】!$A$6:$T$157,13,FALSE))</f>
        <v/>
      </c>
      <c r="O331" s="1" t="str">
        <f t="shared" si="20"/>
        <v/>
      </c>
      <c r="P331" s="1" t="str">
        <f t="shared" si="21"/>
        <v>TRUE</v>
      </c>
      <c r="Q331" s="1" t="str">
        <f t="shared" si="23"/>
        <v/>
      </c>
    </row>
    <row r="332" spans="11:17" x14ac:dyDescent="0.15">
      <c r="K332" s="1">
        <v>26</v>
      </c>
      <c r="L332" s="1" t="e">
        <f>VLOOKUP(【削除】!$C33,※編集不可※選択項目!$A$2:$B$17,2,FALSE)</f>
        <v>#N/A</v>
      </c>
      <c r="M332" s="1" t="e">
        <f>$L332&amp;" "&amp;IF(VLOOKUP($K332,【削除】!$A:$N,2,FALSE)=0,"",VLOOKUP($K332,【削除】!$A:$N,4,FALSE))</f>
        <v>#N/A</v>
      </c>
      <c r="N332" s="1" t="str">
        <f>IF(VLOOKUP($K332,【削除】!$A$6:$T$157,13,FALSE)=0,"",VLOOKUP($K332,【削除】!$A$6:$T$157,13,FALSE))</f>
        <v/>
      </c>
      <c r="O332" s="1" t="str">
        <f t="shared" si="20"/>
        <v/>
      </c>
      <c r="P332" s="1" t="str">
        <f t="shared" si="21"/>
        <v>TRUE</v>
      </c>
      <c r="Q332" s="1" t="str">
        <f t="shared" si="23"/>
        <v/>
      </c>
    </row>
    <row r="333" spans="11:17" x14ac:dyDescent="0.15">
      <c r="K333" s="1">
        <v>27</v>
      </c>
      <c r="L333" s="1" t="e">
        <f>VLOOKUP(【削除】!$C34,※編集不可※選択項目!$A$2:$B$17,2,FALSE)</f>
        <v>#N/A</v>
      </c>
      <c r="M333" s="1" t="e">
        <f>$L333&amp;" "&amp;IF(VLOOKUP($K333,【削除】!$A:$N,2,FALSE)=0,"",VLOOKUP($K333,【削除】!$A:$N,4,FALSE))</f>
        <v>#N/A</v>
      </c>
      <c r="N333" s="1" t="str">
        <f>IF(VLOOKUP($K333,【削除】!$A$6:$T$157,13,FALSE)=0,"",VLOOKUP($K333,【削除】!$A$6:$T$157,13,FALSE))</f>
        <v/>
      </c>
      <c r="O333" s="1" t="str">
        <f t="shared" si="20"/>
        <v/>
      </c>
      <c r="P333" s="1" t="str">
        <f t="shared" si="21"/>
        <v>TRUE</v>
      </c>
      <c r="Q333" s="1" t="str">
        <f t="shared" si="23"/>
        <v/>
      </c>
    </row>
    <row r="334" spans="11:17" x14ac:dyDescent="0.15">
      <c r="K334" s="1">
        <v>28</v>
      </c>
      <c r="L334" s="1" t="e">
        <f>VLOOKUP(【削除】!$C35,※編集不可※選択項目!$A$2:$B$17,2,FALSE)</f>
        <v>#N/A</v>
      </c>
      <c r="M334" s="1" t="e">
        <f>$L334&amp;" "&amp;IF(VLOOKUP($K334,【削除】!$A:$N,2,FALSE)=0,"",VLOOKUP($K334,【削除】!$A:$N,4,FALSE))</f>
        <v>#N/A</v>
      </c>
      <c r="N334" s="1" t="str">
        <f>IF(VLOOKUP($K334,【削除】!$A$6:$T$157,13,FALSE)=0,"",VLOOKUP($K334,【削除】!$A$6:$T$157,13,FALSE))</f>
        <v/>
      </c>
      <c r="O334" s="1" t="str">
        <f t="shared" si="20"/>
        <v/>
      </c>
      <c r="P334" s="1" t="str">
        <f t="shared" si="21"/>
        <v>TRUE</v>
      </c>
      <c r="Q334" s="1" t="str">
        <f t="shared" si="23"/>
        <v/>
      </c>
    </row>
    <row r="335" spans="11:17" x14ac:dyDescent="0.15">
      <c r="K335" s="1">
        <v>29</v>
      </c>
      <c r="L335" s="1" t="e">
        <f>VLOOKUP(【削除】!$C36,※編集不可※選択項目!$A$2:$B$17,2,FALSE)</f>
        <v>#N/A</v>
      </c>
      <c r="M335" s="1" t="e">
        <f>$L335&amp;" "&amp;IF(VLOOKUP($K335,【削除】!$A:$N,2,FALSE)=0,"",VLOOKUP($K335,【削除】!$A:$N,4,FALSE))</f>
        <v>#N/A</v>
      </c>
      <c r="N335" s="1" t="str">
        <f>IF(VLOOKUP($K335,【削除】!$A$6:$T$157,13,FALSE)=0,"",VLOOKUP($K335,【削除】!$A$6:$T$157,13,FALSE))</f>
        <v/>
      </c>
      <c r="O335" s="1" t="str">
        <f t="shared" si="20"/>
        <v/>
      </c>
      <c r="P335" s="1" t="str">
        <f t="shared" si="21"/>
        <v>TRUE</v>
      </c>
      <c r="Q335" s="1" t="str">
        <f t="shared" si="23"/>
        <v/>
      </c>
    </row>
    <row r="336" spans="11:17" x14ac:dyDescent="0.15">
      <c r="K336" s="1">
        <v>30</v>
      </c>
      <c r="L336" s="1" t="e">
        <f>VLOOKUP(【削除】!$C37,※編集不可※選択項目!$A$2:$B$17,2,FALSE)</f>
        <v>#N/A</v>
      </c>
      <c r="M336" s="1" t="e">
        <f>$L336&amp;" "&amp;IF(VLOOKUP($K336,【削除】!$A:$N,2,FALSE)=0,"",VLOOKUP($K336,【削除】!$A:$N,4,FALSE))</f>
        <v>#N/A</v>
      </c>
      <c r="N336" s="1" t="str">
        <f>IF(VLOOKUP($K336,【削除】!$A$6:$T$157,13,FALSE)=0,"",VLOOKUP($K336,【削除】!$A$6:$T$157,13,FALSE))</f>
        <v/>
      </c>
      <c r="O336" s="1" t="str">
        <f t="shared" si="20"/>
        <v/>
      </c>
      <c r="P336" s="1" t="str">
        <f t="shared" si="21"/>
        <v>TRUE</v>
      </c>
      <c r="Q336" s="1" t="str">
        <f t="shared" si="23"/>
        <v/>
      </c>
    </row>
    <row r="337" spans="11:17" x14ac:dyDescent="0.15">
      <c r="K337" s="1">
        <v>31</v>
      </c>
      <c r="L337" s="1" t="e">
        <f>VLOOKUP(【削除】!$C38,※編集不可※選択項目!$A$2:$B$17,2,FALSE)</f>
        <v>#N/A</v>
      </c>
      <c r="M337" s="1" t="e">
        <f>$L337&amp;" "&amp;IF(VLOOKUP($K337,【削除】!$A:$N,2,FALSE)=0,"",VLOOKUP($K337,【削除】!$A:$N,4,FALSE))</f>
        <v>#N/A</v>
      </c>
      <c r="N337" s="1" t="str">
        <f>IF(VLOOKUP($K337,【削除】!$A$6:$T$157,13,FALSE)=0,"",VLOOKUP($K337,【削除】!$A$6:$T$157,13,FALSE))</f>
        <v/>
      </c>
      <c r="O337" s="1" t="str">
        <f t="shared" si="20"/>
        <v/>
      </c>
      <c r="P337" s="1" t="str">
        <f t="shared" si="21"/>
        <v>TRUE</v>
      </c>
      <c r="Q337" s="1" t="str">
        <f t="shared" si="23"/>
        <v/>
      </c>
    </row>
    <row r="338" spans="11:17" x14ac:dyDescent="0.15">
      <c r="K338" s="1">
        <v>32</v>
      </c>
      <c r="L338" s="1" t="e">
        <f>VLOOKUP(【削除】!$C39,※編集不可※選択項目!$A$2:$B$17,2,FALSE)</f>
        <v>#N/A</v>
      </c>
      <c r="M338" s="1" t="e">
        <f>$L338&amp;" "&amp;IF(VLOOKUP($K338,【削除】!$A:$N,2,FALSE)=0,"",VLOOKUP($K338,【削除】!$A:$N,4,FALSE))</f>
        <v>#N/A</v>
      </c>
      <c r="N338" s="1" t="str">
        <f>IF(VLOOKUP($K338,【削除】!$A$6:$T$157,13,FALSE)=0,"",VLOOKUP($K338,【削除】!$A$6:$T$157,13,FALSE))</f>
        <v/>
      </c>
      <c r="O338" s="1" t="str">
        <f t="shared" si="20"/>
        <v/>
      </c>
      <c r="P338" s="1" t="str">
        <f t="shared" si="21"/>
        <v>TRUE</v>
      </c>
      <c r="Q338" s="1" t="str">
        <f t="shared" si="23"/>
        <v/>
      </c>
    </row>
    <row r="339" spans="11:17" x14ac:dyDescent="0.15">
      <c r="K339" s="1">
        <v>33</v>
      </c>
      <c r="L339" s="1" t="e">
        <f>VLOOKUP(【削除】!$C40,※編集不可※選択項目!$A$2:$B$17,2,FALSE)</f>
        <v>#N/A</v>
      </c>
      <c r="M339" s="1" t="e">
        <f>$L339&amp;" "&amp;IF(VLOOKUP($K339,【削除】!$A:$N,2,FALSE)=0,"",VLOOKUP($K339,【削除】!$A:$N,4,FALSE))</f>
        <v>#N/A</v>
      </c>
      <c r="N339" s="1" t="str">
        <f>IF(VLOOKUP($K339,【削除】!$A$6:$T$157,13,FALSE)=0,"",VLOOKUP($K339,【削除】!$A$6:$T$157,13,FALSE))</f>
        <v/>
      </c>
      <c r="O339" s="1" t="str">
        <f t="shared" si="20"/>
        <v/>
      </c>
      <c r="P339" s="1" t="str">
        <f t="shared" si="21"/>
        <v>TRUE</v>
      </c>
      <c r="Q339" s="1" t="str">
        <f t="shared" si="23"/>
        <v/>
      </c>
    </row>
    <row r="340" spans="11:17" x14ac:dyDescent="0.15">
      <c r="K340" s="1">
        <v>34</v>
      </c>
      <c r="L340" s="1" t="e">
        <f>VLOOKUP(【削除】!$C41,※編集不可※選択項目!$A$2:$B$17,2,FALSE)</f>
        <v>#N/A</v>
      </c>
      <c r="M340" s="1" t="e">
        <f>$L340&amp;" "&amp;IF(VLOOKUP($K340,【削除】!$A:$N,2,FALSE)=0,"",VLOOKUP($K340,【削除】!$A:$N,4,FALSE))</f>
        <v>#N/A</v>
      </c>
      <c r="N340" s="1" t="str">
        <f>IF(VLOOKUP($K340,【削除】!$A$6:$T$157,13,FALSE)=0,"",VLOOKUP($K340,【削除】!$A$6:$T$157,13,FALSE))</f>
        <v/>
      </c>
      <c r="O340" s="1" t="str">
        <f t="shared" si="20"/>
        <v/>
      </c>
      <c r="P340" s="1" t="str">
        <f t="shared" si="21"/>
        <v>TRUE</v>
      </c>
      <c r="Q340" s="1" t="str">
        <f t="shared" si="23"/>
        <v/>
      </c>
    </row>
    <row r="341" spans="11:17" x14ac:dyDescent="0.15">
      <c r="K341" s="1">
        <v>35</v>
      </c>
      <c r="L341" s="1" t="e">
        <f>VLOOKUP(【削除】!$C42,※編集不可※選択項目!$A$2:$B$17,2,FALSE)</f>
        <v>#N/A</v>
      </c>
      <c r="M341" s="1" t="e">
        <f>$L341&amp;" "&amp;IF(VLOOKUP($K341,【削除】!$A:$N,2,FALSE)=0,"",VLOOKUP($K341,【削除】!$A:$N,4,FALSE))</f>
        <v>#N/A</v>
      </c>
      <c r="N341" s="1" t="str">
        <f>IF(VLOOKUP($K341,【削除】!$A$6:$T$157,13,FALSE)=0,"",VLOOKUP($K341,【削除】!$A$6:$T$157,13,FALSE))</f>
        <v/>
      </c>
      <c r="O341" s="1" t="str">
        <f t="shared" si="20"/>
        <v/>
      </c>
      <c r="P341" s="1" t="str">
        <f t="shared" si="21"/>
        <v>TRUE</v>
      </c>
      <c r="Q341" s="1" t="str">
        <f t="shared" si="23"/>
        <v/>
      </c>
    </row>
    <row r="342" spans="11:17" x14ac:dyDescent="0.15">
      <c r="K342" s="1">
        <v>36</v>
      </c>
      <c r="L342" s="1" t="e">
        <f>VLOOKUP(【削除】!$C43,※編集不可※選択項目!$A$2:$B$17,2,FALSE)</f>
        <v>#N/A</v>
      </c>
      <c r="M342" s="1" t="e">
        <f>$L342&amp;" "&amp;IF(VLOOKUP($K342,【削除】!$A:$N,2,FALSE)=0,"",VLOOKUP($K342,【削除】!$A:$N,4,FALSE))</f>
        <v>#N/A</v>
      </c>
      <c r="N342" s="1" t="str">
        <f>IF(VLOOKUP($K342,【削除】!$A$6:$T$157,13,FALSE)=0,"",VLOOKUP($K342,【削除】!$A$6:$T$157,13,FALSE))</f>
        <v/>
      </c>
      <c r="O342" s="1" t="str">
        <f t="shared" si="20"/>
        <v/>
      </c>
      <c r="P342" s="1" t="str">
        <f t="shared" si="21"/>
        <v>TRUE</v>
      </c>
      <c r="Q342" s="1" t="str">
        <f t="shared" si="23"/>
        <v/>
      </c>
    </row>
    <row r="343" spans="11:17" x14ac:dyDescent="0.15">
      <c r="K343" s="1">
        <v>37</v>
      </c>
      <c r="L343" s="1" t="e">
        <f>VLOOKUP(【削除】!$C44,※編集不可※選択項目!$A$2:$B$17,2,FALSE)</f>
        <v>#N/A</v>
      </c>
      <c r="M343" s="1" t="e">
        <f>$L343&amp;" "&amp;IF(VLOOKUP($K343,【削除】!$A:$N,2,FALSE)=0,"",VLOOKUP($K343,【削除】!$A:$N,4,FALSE))</f>
        <v>#N/A</v>
      </c>
      <c r="N343" s="1" t="str">
        <f>IF(VLOOKUP($K343,【削除】!$A$6:$T$157,13,FALSE)=0,"",VLOOKUP($K343,【削除】!$A$6:$T$157,13,FALSE))</f>
        <v/>
      </c>
      <c r="O343" s="1" t="str">
        <f t="shared" si="20"/>
        <v/>
      </c>
      <c r="P343" s="1" t="str">
        <f t="shared" si="21"/>
        <v>TRUE</v>
      </c>
      <c r="Q343" s="1" t="str">
        <f t="shared" si="23"/>
        <v/>
      </c>
    </row>
    <row r="344" spans="11:17" x14ac:dyDescent="0.15">
      <c r="K344" s="1">
        <v>38</v>
      </c>
      <c r="L344" s="1" t="e">
        <f>VLOOKUP(【削除】!$C45,※編集不可※選択項目!$A$2:$B$17,2,FALSE)</f>
        <v>#N/A</v>
      </c>
      <c r="M344" s="1" t="e">
        <f>$L344&amp;" "&amp;IF(VLOOKUP($K344,【削除】!$A:$N,2,FALSE)=0,"",VLOOKUP($K344,【削除】!$A:$N,4,FALSE))</f>
        <v>#N/A</v>
      </c>
      <c r="N344" s="1" t="str">
        <f>IF(VLOOKUP($K344,【削除】!$A$6:$T$157,13,FALSE)=0,"",VLOOKUP($K344,【削除】!$A$6:$T$157,13,FALSE))</f>
        <v/>
      </c>
      <c r="O344" s="1" t="str">
        <f t="shared" si="20"/>
        <v/>
      </c>
      <c r="P344" s="1" t="str">
        <f t="shared" si="21"/>
        <v>TRUE</v>
      </c>
      <c r="Q344" s="1" t="str">
        <f t="shared" si="23"/>
        <v/>
      </c>
    </row>
    <row r="345" spans="11:17" x14ac:dyDescent="0.15">
      <c r="K345" s="1">
        <v>39</v>
      </c>
      <c r="L345" s="1" t="e">
        <f>VLOOKUP(【削除】!$C46,※編集不可※選択項目!$A$2:$B$17,2,FALSE)</f>
        <v>#N/A</v>
      </c>
      <c r="M345" s="1" t="e">
        <f>$L345&amp;" "&amp;IF(VLOOKUP($K345,【削除】!$A:$N,2,FALSE)=0,"",VLOOKUP($K345,【削除】!$A:$N,4,FALSE))</f>
        <v>#N/A</v>
      </c>
      <c r="N345" s="1" t="str">
        <f>IF(VLOOKUP($K345,【削除】!$A$6:$T$157,13,FALSE)=0,"",VLOOKUP($K345,【削除】!$A$6:$T$157,13,FALSE))</f>
        <v/>
      </c>
      <c r="O345" s="1" t="str">
        <f t="shared" si="20"/>
        <v/>
      </c>
      <c r="P345" s="1" t="str">
        <f t="shared" si="21"/>
        <v>TRUE</v>
      </c>
      <c r="Q345" s="1" t="str">
        <f t="shared" si="23"/>
        <v/>
      </c>
    </row>
    <row r="346" spans="11:17" x14ac:dyDescent="0.15">
      <c r="K346" s="1">
        <v>40</v>
      </c>
      <c r="L346" s="1" t="e">
        <f>VLOOKUP(【削除】!$C47,※編集不可※選択項目!$A$2:$B$17,2,FALSE)</f>
        <v>#N/A</v>
      </c>
      <c r="M346" s="1" t="e">
        <f>$L346&amp;" "&amp;IF(VLOOKUP($K346,【削除】!$A:$N,2,FALSE)=0,"",VLOOKUP($K346,【削除】!$A:$N,4,FALSE))</f>
        <v>#N/A</v>
      </c>
      <c r="N346" s="1" t="str">
        <f>IF(VLOOKUP($K346,【削除】!$A$6:$T$157,13,FALSE)=0,"",VLOOKUP($K346,【削除】!$A$6:$T$157,13,FALSE))</f>
        <v/>
      </c>
      <c r="O346" s="1" t="str">
        <f t="shared" si="20"/>
        <v/>
      </c>
      <c r="P346" s="1" t="str">
        <f t="shared" si="21"/>
        <v>TRUE</v>
      </c>
      <c r="Q346" s="1" t="str">
        <f t="shared" si="23"/>
        <v/>
      </c>
    </row>
    <row r="347" spans="11:17" x14ac:dyDescent="0.15">
      <c r="K347" s="1">
        <v>41</v>
      </c>
      <c r="L347" s="1" t="e">
        <f>VLOOKUP(【削除】!$C48,※編集不可※選択項目!$A$2:$B$17,2,FALSE)</f>
        <v>#N/A</v>
      </c>
      <c r="M347" s="1" t="e">
        <f>$L347&amp;" "&amp;IF(VLOOKUP($K347,【削除】!$A:$N,2,FALSE)=0,"",VLOOKUP($K347,【削除】!$A:$N,4,FALSE))</f>
        <v>#N/A</v>
      </c>
      <c r="N347" s="1" t="str">
        <f>IF(VLOOKUP($K347,【削除】!$A$6:$T$157,13,FALSE)=0,"",VLOOKUP($K347,【削除】!$A$6:$T$157,13,FALSE))</f>
        <v/>
      </c>
      <c r="O347" s="1" t="str">
        <f t="shared" si="20"/>
        <v/>
      </c>
      <c r="P347" s="1" t="str">
        <f t="shared" si="21"/>
        <v>TRUE</v>
      </c>
      <c r="Q347" s="1" t="str">
        <f t="shared" si="23"/>
        <v/>
      </c>
    </row>
    <row r="348" spans="11:17" x14ac:dyDescent="0.15">
      <c r="K348" s="1">
        <v>42</v>
      </c>
      <c r="L348" s="1" t="e">
        <f>VLOOKUP(【削除】!$C49,※編集不可※選択項目!$A$2:$B$17,2,FALSE)</f>
        <v>#N/A</v>
      </c>
      <c r="M348" s="1" t="e">
        <f>$L348&amp;" "&amp;IF(VLOOKUP($K348,【削除】!$A:$N,2,FALSE)=0,"",VLOOKUP($K348,【削除】!$A:$N,4,FALSE))</f>
        <v>#N/A</v>
      </c>
      <c r="N348" s="1" t="str">
        <f>IF(VLOOKUP($K348,【削除】!$A$6:$T$157,13,FALSE)=0,"",VLOOKUP($K348,【削除】!$A$6:$T$157,13,FALSE))</f>
        <v/>
      </c>
      <c r="O348" s="1" t="str">
        <f t="shared" si="20"/>
        <v/>
      </c>
      <c r="P348" s="1" t="str">
        <f t="shared" si="21"/>
        <v>TRUE</v>
      </c>
      <c r="Q348" s="1" t="str">
        <f t="shared" si="23"/>
        <v/>
      </c>
    </row>
    <row r="349" spans="11:17" x14ac:dyDescent="0.15">
      <c r="K349" s="1">
        <v>43</v>
      </c>
      <c r="L349" s="1" t="e">
        <f>VLOOKUP(【削除】!$C50,※編集不可※選択項目!$A$2:$B$17,2,FALSE)</f>
        <v>#N/A</v>
      </c>
      <c r="M349" s="1" t="e">
        <f>$L349&amp;" "&amp;IF(VLOOKUP($K349,【削除】!$A:$N,2,FALSE)=0,"",VLOOKUP($K349,【削除】!$A:$N,4,FALSE))</f>
        <v>#N/A</v>
      </c>
      <c r="N349" s="1" t="str">
        <f>IF(VLOOKUP($K349,【削除】!$A$6:$T$157,13,FALSE)=0,"",VLOOKUP($K349,【削除】!$A$6:$T$157,13,FALSE))</f>
        <v/>
      </c>
      <c r="O349" s="1" t="str">
        <f t="shared" si="20"/>
        <v/>
      </c>
      <c r="P349" s="1" t="str">
        <f t="shared" si="21"/>
        <v>TRUE</v>
      </c>
      <c r="Q349" s="1" t="str">
        <f t="shared" si="23"/>
        <v/>
      </c>
    </row>
    <row r="350" spans="11:17" x14ac:dyDescent="0.15">
      <c r="K350" s="1">
        <v>44</v>
      </c>
      <c r="L350" s="1" t="e">
        <f>VLOOKUP(【削除】!$C51,※編集不可※選択項目!$A$2:$B$17,2,FALSE)</f>
        <v>#N/A</v>
      </c>
      <c r="M350" s="1" t="e">
        <f>$L350&amp;" "&amp;IF(VLOOKUP($K350,【削除】!$A:$N,2,FALSE)=0,"",VLOOKUP($K350,【削除】!$A:$N,4,FALSE))</f>
        <v>#N/A</v>
      </c>
      <c r="N350" s="1" t="str">
        <f>IF(VLOOKUP($K350,【削除】!$A$6:$T$157,13,FALSE)=0,"",VLOOKUP($K350,【削除】!$A$6:$T$157,13,FALSE))</f>
        <v/>
      </c>
      <c r="O350" s="1" t="str">
        <f t="shared" si="20"/>
        <v/>
      </c>
      <c r="P350" s="1" t="str">
        <f t="shared" si="21"/>
        <v>TRUE</v>
      </c>
      <c r="Q350" s="1" t="str">
        <f t="shared" si="23"/>
        <v/>
      </c>
    </row>
    <row r="351" spans="11:17" x14ac:dyDescent="0.15">
      <c r="K351" s="1">
        <v>45</v>
      </c>
      <c r="L351" s="1" t="e">
        <f>VLOOKUP(【削除】!$C52,※編集不可※選択項目!$A$2:$B$17,2,FALSE)</f>
        <v>#N/A</v>
      </c>
      <c r="M351" s="1" t="e">
        <f>$L351&amp;" "&amp;IF(VLOOKUP($K351,【削除】!$A:$N,2,FALSE)=0,"",VLOOKUP($K351,【削除】!$A:$N,4,FALSE))</f>
        <v>#N/A</v>
      </c>
      <c r="N351" s="1" t="str">
        <f>IF(VLOOKUP($K351,【削除】!$A$6:$T$157,13,FALSE)=0,"",VLOOKUP($K351,【削除】!$A$6:$T$157,13,FALSE))</f>
        <v/>
      </c>
      <c r="O351" s="1" t="str">
        <f t="shared" si="20"/>
        <v/>
      </c>
      <c r="P351" s="1" t="str">
        <f t="shared" si="21"/>
        <v>TRUE</v>
      </c>
      <c r="Q351" s="1" t="str">
        <f t="shared" si="23"/>
        <v/>
      </c>
    </row>
    <row r="352" spans="11:17" x14ac:dyDescent="0.15">
      <c r="K352" s="1">
        <v>46</v>
      </c>
      <c r="L352" s="1" t="e">
        <f>VLOOKUP(【削除】!$C53,※編集不可※選択項目!$A$2:$B$17,2,FALSE)</f>
        <v>#N/A</v>
      </c>
      <c r="M352" s="1" t="e">
        <f>$L352&amp;" "&amp;IF(VLOOKUP($K352,【削除】!$A:$N,2,FALSE)=0,"",VLOOKUP($K352,【削除】!$A:$N,4,FALSE))</f>
        <v>#N/A</v>
      </c>
      <c r="N352" s="1" t="str">
        <f>IF(VLOOKUP($K352,【削除】!$A$6:$T$157,13,FALSE)=0,"",VLOOKUP($K352,【削除】!$A$6:$T$157,13,FALSE))</f>
        <v/>
      </c>
      <c r="O352" s="1" t="str">
        <f t="shared" si="20"/>
        <v/>
      </c>
      <c r="P352" s="1" t="str">
        <f t="shared" si="21"/>
        <v>TRUE</v>
      </c>
      <c r="Q352" s="1" t="str">
        <f t="shared" si="23"/>
        <v/>
      </c>
    </row>
    <row r="353" spans="11:17" x14ac:dyDescent="0.15">
      <c r="K353" s="1">
        <v>47</v>
      </c>
      <c r="L353" s="1" t="e">
        <f>VLOOKUP(【削除】!$C54,※編集不可※選択項目!$A$2:$B$17,2,FALSE)</f>
        <v>#N/A</v>
      </c>
      <c r="M353" s="1" t="e">
        <f>$L353&amp;" "&amp;IF(VLOOKUP($K353,【削除】!$A:$N,2,FALSE)=0,"",VLOOKUP($K353,【削除】!$A:$N,4,FALSE))</f>
        <v>#N/A</v>
      </c>
      <c r="N353" s="1" t="str">
        <f>IF(VLOOKUP($K353,【削除】!$A$6:$T$157,13,FALSE)=0,"",VLOOKUP($K353,【削除】!$A$6:$T$157,13,FALSE))</f>
        <v/>
      </c>
      <c r="O353" s="1" t="str">
        <f t="shared" si="20"/>
        <v/>
      </c>
      <c r="P353" s="1" t="str">
        <f t="shared" si="21"/>
        <v>TRUE</v>
      </c>
      <c r="Q353" s="1" t="str">
        <f t="shared" si="23"/>
        <v/>
      </c>
    </row>
    <row r="354" spans="11:17" x14ac:dyDescent="0.15">
      <c r="K354" s="1">
        <v>48</v>
      </c>
      <c r="L354" s="1" t="e">
        <f>VLOOKUP(【削除】!$C55,※編集不可※選択項目!$A$2:$B$17,2,FALSE)</f>
        <v>#N/A</v>
      </c>
      <c r="M354" s="1" t="e">
        <f>$L354&amp;" "&amp;IF(VLOOKUP($K354,【削除】!$A:$N,2,FALSE)=0,"",VLOOKUP($K354,【削除】!$A:$N,4,FALSE))</f>
        <v>#N/A</v>
      </c>
      <c r="N354" s="1" t="str">
        <f>IF(VLOOKUP($K354,【削除】!$A$6:$T$157,13,FALSE)=0,"",VLOOKUP($K354,【削除】!$A$6:$T$157,13,FALSE))</f>
        <v/>
      </c>
      <c r="O354" s="1" t="str">
        <f t="shared" si="20"/>
        <v/>
      </c>
      <c r="P354" s="1" t="str">
        <f t="shared" si="21"/>
        <v>TRUE</v>
      </c>
      <c r="Q354" s="1" t="str">
        <f t="shared" si="23"/>
        <v/>
      </c>
    </row>
    <row r="355" spans="11:17" x14ac:dyDescent="0.15">
      <c r="K355" s="1">
        <v>49</v>
      </c>
      <c r="L355" s="1" t="e">
        <f>VLOOKUP(【削除】!$C56,※編集不可※選択項目!$A$2:$B$17,2,FALSE)</f>
        <v>#N/A</v>
      </c>
      <c r="M355" s="1" t="e">
        <f>$L355&amp;" "&amp;IF(VLOOKUP($K355,【削除】!$A:$N,2,FALSE)=0,"",VLOOKUP($K355,【削除】!$A:$N,4,FALSE))</f>
        <v>#N/A</v>
      </c>
      <c r="N355" s="1" t="str">
        <f>IF(VLOOKUP($K355,【削除】!$A$6:$T$157,13,FALSE)=0,"",VLOOKUP($K355,【削除】!$A$6:$T$157,13,FALSE))</f>
        <v/>
      </c>
      <c r="O355" s="1" t="str">
        <f t="shared" si="20"/>
        <v/>
      </c>
      <c r="P355" s="1" t="str">
        <f t="shared" si="21"/>
        <v>TRUE</v>
      </c>
      <c r="Q355" s="1" t="str">
        <f t="shared" si="23"/>
        <v/>
      </c>
    </row>
    <row r="356" spans="11:17" x14ac:dyDescent="0.15">
      <c r="K356" s="1">
        <v>50</v>
      </c>
      <c r="L356" s="1" t="e">
        <f>VLOOKUP(【削除】!$C57,※編集不可※選択項目!$A$2:$B$17,2,FALSE)</f>
        <v>#N/A</v>
      </c>
      <c r="M356" s="1" t="e">
        <f>$L356&amp;" "&amp;IF(VLOOKUP($K356,【削除】!$A:$N,2,FALSE)=0,"",VLOOKUP($K356,【削除】!$A:$N,4,FALSE))</f>
        <v>#N/A</v>
      </c>
      <c r="N356" s="1" t="str">
        <f>IF(VLOOKUP($K356,【削除】!$A$6:$T$157,13,FALSE)=0,"",VLOOKUP($K356,【削除】!$A$6:$T$157,13,FALSE))</f>
        <v/>
      </c>
      <c r="O356" s="1" t="str">
        <f t="shared" si="20"/>
        <v/>
      </c>
      <c r="P356" s="1" t="str">
        <f t="shared" si="21"/>
        <v>TRUE</v>
      </c>
      <c r="Q356" s="1" t="str">
        <f t="shared" si="23"/>
        <v/>
      </c>
    </row>
    <row r="357" spans="11:17" x14ac:dyDescent="0.15">
      <c r="K357" s="1">
        <v>51</v>
      </c>
      <c r="L357" s="1" t="e">
        <f>VLOOKUP(【削除】!$C58,※編集不可※選択項目!$A$2:$B$17,2,FALSE)</f>
        <v>#N/A</v>
      </c>
      <c r="M357" s="1" t="e">
        <f>$L357&amp;" "&amp;IF(VLOOKUP($K357,【削除】!$A:$N,2,FALSE)=0,"",VLOOKUP($K357,【削除】!$A:$N,4,FALSE))</f>
        <v>#N/A</v>
      </c>
      <c r="N357" s="1" t="str">
        <f>IF(VLOOKUP($K357,【削除】!$A$6:$T$157,13,FALSE)=0,"",VLOOKUP($K357,【削除】!$A$6:$T$157,13,FALSE))</f>
        <v/>
      </c>
      <c r="O357" s="1" t="str">
        <f t="shared" si="20"/>
        <v/>
      </c>
      <c r="P357" s="1" t="str">
        <f t="shared" si="21"/>
        <v>TRUE</v>
      </c>
      <c r="Q357" s="1" t="str">
        <f t="shared" si="23"/>
        <v/>
      </c>
    </row>
    <row r="358" spans="11:17" x14ac:dyDescent="0.15">
      <c r="K358" s="1">
        <v>52</v>
      </c>
      <c r="L358" s="1" t="e">
        <f>VLOOKUP(【削除】!$C59,※編集不可※選択項目!$A$2:$B$17,2,FALSE)</f>
        <v>#N/A</v>
      </c>
      <c r="M358" s="1" t="e">
        <f>$L358&amp;" "&amp;IF(VLOOKUP($K358,【削除】!$A:$N,2,FALSE)=0,"",VLOOKUP($K358,【削除】!$A:$N,4,FALSE))</f>
        <v>#N/A</v>
      </c>
      <c r="N358" s="1" t="str">
        <f>IF(VLOOKUP($K358,【削除】!$A$6:$T$157,13,FALSE)=0,"",VLOOKUP($K358,【削除】!$A$6:$T$157,13,FALSE))</f>
        <v/>
      </c>
      <c r="O358" s="1" t="str">
        <f t="shared" si="20"/>
        <v/>
      </c>
      <c r="P358" s="1" t="str">
        <f t="shared" si="21"/>
        <v>TRUE</v>
      </c>
      <c r="Q358" s="1" t="str">
        <f t="shared" si="23"/>
        <v/>
      </c>
    </row>
    <row r="359" spans="11:17" x14ac:dyDescent="0.15">
      <c r="K359" s="1">
        <v>53</v>
      </c>
      <c r="L359" s="1" t="e">
        <f>VLOOKUP(【削除】!$C60,※編集不可※選択項目!$A$2:$B$17,2,FALSE)</f>
        <v>#N/A</v>
      </c>
      <c r="M359" s="1" t="e">
        <f>$L359&amp;" "&amp;IF(VLOOKUP($K359,【削除】!$A:$N,2,FALSE)=0,"",VLOOKUP($K359,【削除】!$A:$N,4,FALSE))</f>
        <v>#N/A</v>
      </c>
      <c r="N359" s="1" t="str">
        <f>IF(VLOOKUP($K359,【削除】!$A$6:$T$157,13,FALSE)=0,"",VLOOKUP($K359,【削除】!$A$6:$T$157,13,FALSE))</f>
        <v/>
      </c>
      <c r="O359" s="1" t="str">
        <f t="shared" si="20"/>
        <v/>
      </c>
      <c r="P359" s="1" t="str">
        <f t="shared" si="21"/>
        <v>TRUE</v>
      </c>
      <c r="Q359" s="1" t="str">
        <f t="shared" si="23"/>
        <v/>
      </c>
    </row>
    <row r="360" spans="11:17" x14ac:dyDescent="0.15">
      <c r="K360" s="1">
        <v>54</v>
      </c>
      <c r="L360" s="1" t="e">
        <f>VLOOKUP(【削除】!$C61,※編集不可※選択項目!$A$2:$B$17,2,FALSE)</f>
        <v>#N/A</v>
      </c>
      <c r="M360" s="1" t="e">
        <f>$L360&amp;" "&amp;IF(VLOOKUP($K360,【削除】!$A:$N,2,FALSE)=0,"",VLOOKUP($K360,【削除】!$A:$N,4,FALSE))</f>
        <v>#N/A</v>
      </c>
      <c r="N360" s="1" t="str">
        <f>IF(VLOOKUP($K360,【削除】!$A$6:$T$157,13,FALSE)=0,"",VLOOKUP($K360,【削除】!$A$6:$T$157,13,FALSE))</f>
        <v/>
      </c>
      <c r="O360" s="1" t="str">
        <f t="shared" si="20"/>
        <v/>
      </c>
      <c r="P360" s="1" t="str">
        <f t="shared" si="21"/>
        <v>TRUE</v>
      </c>
      <c r="Q360" s="1" t="str">
        <f t="shared" si="23"/>
        <v/>
      </c>
    </row>
    <row r="361" spans="11:17" x14ac:dyDescent="0.15">
      <c r="K361" s="1">
        <v>55</v>
      </c>
      <c r="L361" s="1" t="e">
        <f>VLOOKUP(【削除】!$C62,※編集不可※選択項目!$A$2:$B$17,2,FALSE)</f>
        <v>#N/A</v>
      </c>
      <c r="M361" s="1" t="e">
        <f>$L361&amp;" "&amp;IF(VLOOKUP($K361,【削除】!$A:$N,2,FALSE)=0,"",VLOOKUP($K361,【削除】!$A:$N,4,FALSE))</f>
        <v>#N/A</v>
      </c>
      <c r="N361" s="1" t="str">
        <f>IF(VLOOKUP($K361,【削除】!$A$6:$T$157,13,FALSE)=0,"",VLOOKUP($K361,【削除】!$A$6:$T$157,13,FALSE))</f>
        <v/>
      </c>
      <c r="O361" s="1" t="str">
        <f t="shared" si="20"/>
        <v/>
      </c>
      <c r="P361" s="1" t="str">
        <f t="shared" si="21"/>
        <v>TRUE</v>
      </c>
      <c r="Q361" s="1" t="str">
        <f t="shared" si="23"/>
        <v/>
      </c>
    </row>
    <row r="362" spans="11:17" x14ac:dyDescent="0.15">
      <c r="K362" s="1">
        <v>56</v>
      </c>
      <c r="L362" s="1" t="e">
        <f>VLOOKUP(【削除】!$C63,※編集不可※選択項目!$A$2:$B$17,2,FALSE)</f>
        <v>#N/A</v>
      </c>
      <c r="M362" s="1" t="e">
        <f>$L362&amp;" "&amp;IF(VLOOKUP($K362,【削除】!$A:$N,2,FALSE)=0,"",VLOOKUP($K362,【削除】!$A:$N,4,FALSE))</f>
        <v>#N/A</v>
      </c>
      <c r="N362" s="1" t="str">
        <f>IF(VLOOKUP($K362,【削除】!$A$6:$T$157,13,FALSE)=0,"",VLOOKUP($K362,【削除】!$A$6:$T$157,13,FALSE))</f>
        <v/>
      </c>
      <c r="O362" s="1" t="str">
        <f t="shared" si="20"/>
        <v/>
      </c>
      <c r="P362" s="1" t="str">
        <f t="shared" si="21"/>
        <v>TRUE</v>
      </c>
      <c r="Q362" s="1" t="str">
        <f t="shared" si="23"/>
        <v/>
      </c>
    </row>
    <row r="363" spans="11:17" x14ac:dyDescent="0.15">
      <c r="K363" s="1">
        <v>57</v>
      </c>
      <c r="L363" s="1" t="e">
        <f>VLOOKUP(【削除】!$C64,※編集不可※選択項目!$A$2:$B$17,2,FALSE)</f>
        <v>#N/A</v>
      </c>
      <c r="M363" s="1" t="e">
        <f>$L363&amp;" "&amp;IF(VLOOKUP($K363,【削除】!$A:$N,2,FALSE)=0,"",VLOOKUP($K363,【削除】!$A:$N,4,FALSE))</f>
        <v>#N/A</v>
      </c>
      <c r="N363" s="1" t="str">
        <f>IF(VLOOKUP($K363,【削除】!$A$6:$T$157,13,FALSE)=0,"",VLOOKUP($K363,【削除】!$A$6:$T$157,13,FALSE))</f>
        <v/>
      </c>
      <c r="O363" s="1" t="str">
        <f t="shared" si="20"/>
        <v/>
      </c>
      <c r="P363" s="1" t="str">
        <f t="shared" si="21"/>
        <v>TRUE</v>
      </c>
      <c r="Q363" s="1" t="str">
        <f t="shared" si="23"/>
        <v/>
      </c>
    </row>
    <row r="364" spans="11:17" x14ac:dyDescent="0.15">
      <c r="K364" s="1">
        <v>58</v>
      </c>
      <c r="L364" s="1" t="e">
        <f>VLOOKUP(【削除】!$C65,※編集不可※選択項目!$A$2:$B$17,2,FALSE)</f>
        <v>#N/A</v>
      </c>
      <c r="M364" s="1" t="e">
        <f>$L364&amp;" "&amp;IF(VLOOKUP($K364,【削除】!$A:$N,2,FALSE)=0,"",VLOOKUP($K364,【削除】!$A:$N,4,FALSE))</f>
        <v>#N/A</v>
      </c>
      <c r="N364" s="1" t="str">
        <f>IF(VLOOKUP($K364,【削除】!$A$6:$T$157,13,FALSE)=0,"",VLOOKUP($K364,【削除】!$A$6:$T$157,13,FALSE))</f>
        <v/>
      </c>
      <c r="O364" s="1" t="str">
        <f t="shared" si="20"/>
        <v/>
      </c>
      <c r="P364" s="1" t="str">
        <f t="shared" si="21"/>
        <v>TRUE</v>
      </c>
      <c r="Q364" s="1" t="str">
        <f t="shared" si="23"/>
        <v/>
      </c>
    </row>
    <row r="365" spans="11:17" x14ac:dyDescent="0.15">
      <c r="K365" s="1">
        <v>59</v>
      </c>
      <c r="L365" s="1" t="e">
        <f>VLOOKUP(【削除】!$C66,※編集不可※選択項目!$A$2:$B$17,2,FALSE)</f>
        <v>#N/A</v>
      </c>
      <c r="M365" s="1" t="e">
        <f>$L365&amp;" "&amp;IF(VLOOKUP($K365,【削除】!$A:$N,2,FALSE)=0,"",VLOOKUP($K365,【削除】!$A:$N,4,FALSE))</f>
        <v>#N/A</v>
      </c>
      <c r="N365" s="1" t="str">
        <f>IF(VLOOKUP($K365,【削除】!$A$6:$T$157,13,FALSE)=0,"",VLOOKUP($K365,【削除】!$A$6:$T$157,13,FALSE))</f>
        <v/>
      </c>
      <c r="O365" s="1" t="str">
        <f t="shared" si="20"/>
        <v/>
      </c>
      <c r="P365" s="1" t="str">
        <f t="shared" si="21"/>
        <v>TRUE</v>
      </c>
      <c r="Q365" s="1" t="str">
        <f t="shared" si="23"/>
        <v/>
      </c>
    </row>
    <row r="366" spans="11:17" x14ac:dyDescent="0.15">
      <c r="K366" s="1">
        <v>60</v>
      </c>
      <c r="L366" s="1" t="e">
        <f>VLOOKUP(【削除】!$C67,※編集不可※選択項目!$A$2:$B$17,2,FALSE)</f>
        <v>#N/A</v>
      </c>
      <c r="M366" s="1" t="e">
        <f>$L366&amp;" "&amp;IF(VLOOKUP($K366,【削除】!$A:$N,2,FALSE)=0,"",VLOOKUP($K366,【削除】!$A:$N,4,FALSE))</f>
        <v>#N/A</v>
      </c>
      <c r="N366" s="1" t="str">
        <f>IF(VLOOKUP($K366,【削除】!$A$6:$T$157,13,FALSE)=0,"",VLOOKUP($K366,【削除】!$A$6:$T$157,13,FALSE))</f>
        <v/>
      </c>
      <c r="O366" s="1" t="str">
        <f t="shared" si="20"/>
        <v/>
      </c>
      <c r="P366" s="1" t="str">
        <f t="shared" si="21"/>
        <v>TRUE</v>
      </c>
      <c r="Q366" s="1" t="str">
        <f t="shared" si="23"/>
        <v/>
      </c>
    </row>
    <row r="367" spans="11:17" x14ac:dyDescent="0.15">
      <c r="K367" s="1">
        <v>61</v>
      </c>
      <c r="L367" s="1" t="e">
        <f>VLOOKUP(【削除】!$C68,※編集不可※選択項目!$A$2:$B$17,2,FALSE)</f>
        <v>#N/A</v>
      </c>
      <c r="M367" s="1" t="e">
        <f>$L367&amp;" "&amp;IF(VLOOKUP($K367,【削除】!$A:$N,2,FALSE)=0,"",VLOOKUP($K367,【削除】!$A:$N,4,FALSE))</f>
        <v>#N/A</v>
      </c>
      <c r="N367" s="1" t="str">
        <f>IF(VLOOKUP($K367,【削除】!$A$6:$T$157,13,FALSE)=0,"",VLOOKUP($K367,【削除】!$A$6:$T$157,13,FALSE))</f>
        <v/>
      </c>
      <c r="O367" s="1" t="str">
        <f t="shared" si="20"/>
        <v/>
      </c>
      <c r="P367" s="1" t="str">
        <f t="shared" si="21"/>
        <v>TRUE</v>
      </c>
      <c r="Q367" s="1" t="str">
        <f t="shared" si="23"/>
        <v/>
      </c>
    </row>
    <row r="368" spans="11:17" x14ac:dyDescent="0.15">
      <c r="K368" s="1">
        <v>62</v>
      </c>
      <c r="L368" s="1" t="e">
        <f>VLOOKUP(【削除】!$C69,※編集不可※選択項目!$A$2:$B$17,2,FALSE)</f>
        <v>#N/A</v>
      </c>
      <c r="M368" s="1" t="e">
        <f>$L368&amp;" "&amp;IF(VLOOKUP($K368,【削除】!$A:$N,2,FALSE)=0,"",VLOOKUP($K368,【削除】!$A:$N,4,FALSE))</f>
        <v>#N/A</v>
      </c>
      <c r="N368" s="1" t="str">
        <f>IF(VLOOKUP($K368,【削除】!$A$6:$T$157,13,FALSE)=0,"",VLOOKUP($K368,【削除】!$A$6:$T$157,13,FALSE))</f>
        <v/>
      </c>
      <c r="O368" s="1" t="str">
        <f t="shared" si="20"/>
        <v/>
      </c>
      <c r="P368" s="1" t="str">
        <f t="shared" si="21"/>
        <v>TRUE</v>
      </c>
      <c r="Q368" s="1" t="str">
        <f t="shared" si="23"/>
        <v/>
      </c>
    </row>
    <row r="369" spans="11:17" x14ac:dyDescent="0.15">
      <c r="K369" s="1">
        <v>63</v>
      </c>
      <c r="L369" s="1" t="e">
        <f>VLOOKUP(【削除】!$C70,※編集不可※選択項目!$A$2:$B$17,2,FALSE)</f>
        <v>#N/A</v>
      </c>
      <c r="M369" s="1" t="e">
        <f>$L369&amp;" "&amp;IF(VLOOKUP($K369,【削除】!$A:$N,2,FALSE)=0,"",VLOOKUP($K369,【削除】!$A:$N,4,FALSE))</f>
        <v>#N/A</v>
      </c>
      <c r="N369" s="1" t="str">
        <f>IF(VLOOKUP($K369,【削除】!$A$6:$T$157,13,FALSE)=0,"",VLOOKUP($K369,【削除】!$A$6:$T$157,13,FALSE))</f>
        <v/>
      </c>
      <c r="O369" s="1" t="str">
        <f t="shared" si="20"/>
        <v/>
      </c>
      <c r="P369" s="1" t="str">
        <f t="shared" si="21"/>
        <v>TRUE</v>
      </c>
      <c r="Q369" s="1" t="str">
        <f t="shared" si="23"/>
        <v/>
      </c>
    </row>
    <row r="370" spans="11:17" x14ac:dyDescent="0.15">
      <c r="K370" s="1">
        <v>64</v>
      </c>
      <c r="L370" s="1" t="e">
        <f>VLOOKUP(【削除】!$C71,※編集不可※選択項目!$A$2:$B$17,2,FALSE)</f>
        <v>#N/A</v>
      </c>
      <c r="M370" s="1" t="e">
        <f>$L370&amp;" "&amp;IF(VLOOKUP($K370,【削除】!$A:$N,2,FALSE)=0,"",VLOOKUP($K370,【削除】!$A:$N,4,FALSE))</f>
        <v>#N/A</v>
      </c>
      <c r="N370" s="1" t="str">
        <f>IF(VLOOKUP($K370,【削除】!$A$6:$T$157,13,FALSE)=0,"",VLOOKUP($K370,【削除】!$A$6:$T$157,13,FALSE))</f>
        <v/>
      </c>
      <c r="O370" s="1" t="str">
        <f t="shared" si="20"/>
        <v/>
      </c>
      <c r="P370" s="1" t="str">
        <f t="shared" si="21"/>
        <v>TRUE</v>
      </c>
      <c r="Q370" s="1" t="str">
        <f t="shared" si="23"/>
        <v/>
      </c>
    </row>
    <row r="371" spans="11:17" x14ac:dyDescent="0.15">
      <c r="K371" s="1">
        <v>65</v>
      </c>
      <c r="L371" s="1" t="e">
        <f>VLOOKUP(【削除】!$C72,※編集不可※選択項目!$A$2:$B$17,2,FALSE)</f>
        <v>#N/A</v>
      </c>
      <c r="M371" s="1" t="e">
        <f>$L371&amp;" "&amp;IF(VLOOKUP($K371,【削除】!$A:$N,2,FALSE)=0,"",VLOOKUP($K371,【削除】!$A:$N,4,FALSE))</f>
        <v>#N/A</v>
      </c>
      <c r="N371" s="1" t="str">
        <f>IF(VLOOKUP($K371,【削除】!$A$6:$T$157,13,FALSE)=0,"",VLOOKUP($K371,【削除】!$A$6:$T$157,13,FALSE))</f>
        <v/>
      </c>
      <c r="O371" s="1" t="str">
        <f t="shared" si="20"/>
        <v/>
      </c>
      <c r="P371" s="1" t="str">
        <f t="shared" si="21"/>
        <v>TRUE</v>
      </c>
      <c r="Q371" s="1" t="str">
        <f t="shared" si="23"/>
        <v/>
      </c>
    </row>
    <row r="372" spans="11:17" x14ac:dyDescent="0.15">
      <c r="K372" s="1">
        <v>66</v>
      </c>
      <c r="L372" s="1" t="e">
        <f>VLOOKUP(【削除】!$C73,※編集不可※選択項目!$A$2:$B$17,2,FALSE)</f>
        <v>#N/A</v>
      </c>
      <c r="M372" s="1" t="e">
        <f>$L372&amp;" "&amp;IF(VLOOKUP($K372,【削除】!$A:$N,2,FALSE)=0,"",VLOOKUP($K372,【削除】!$A:$N,4,FALSE))</f>
        <v>#N/A</v>
      </c>
      <c r="N372" s="1" t="str">
        <f>IF(VLOOKUP($K372,【削除】!$A$6:$T$157,13,FALSE)=0,"",VLOOKUP($K372,【削除】!$A$6:$T$157,13,FALSE))</f>
        <v/>
      </c>
      <c r="O372" s="1" t="str">
        <f t="shared" ref="O372:O435" si="24">IFERROR(VLOOKUP($M372,$F$3:$G$31,2,FALSE),"")</f>
        <v/>
      </c>
      <c r="P372" s="1" t="str">
        <f t="shared" ref="P372:P435" si="25">IF($N372&lt;=$O372,"TRUE","FALSE")</f>
        <v>TRUE</v>
      </c>
      <c r="Q372" s="1" t="str">
        <f t="shared" si="23"/>
        <v/>
      </c>
    </row>
    <row r="373" spans="11:17" x14ac:dyDescent="0.15">
      <c r="K373" s="1">
        <v>67</v>
      </c>
      <c r="L373" s="1" t="e">
        <f>VLOOKUP(【削除】!$C74,※編集不可※選択項目!$A$2:$B$17,2,FALSE)</f>
        <v>#N/A</v>
      </c>
      <c r="M373" s="1" t="e">
        <f>$L373&amp;" "&amp;IF(VLOOKUP($K373,【削除】!$A:$N,2,FALSE)=0,"",VLOOKUP($K373,【削除】!$A:$N,4,FALSE))</f>
        <v>#N/A</v>
      </c>
      <c r="N373" s="1" t="str">
        <f>IF(VLOOKUP($K373,【削除】!$A$6:$T$157,13,FALSE)=0,"",VLOOKUP($K373,【削除】!$A$6:$T$157,13,FALSE))</f>
        <v/>
      </c>
      <c r="O373" s="1" t="str">
        <f t="shared" si="24"/>
        <v/>
      </c>
      <c r="P373" s="1" t="str">
        <f t="shared" si="25"/>
        <v>TRUE</v>
      </c>
      <c r="Q373" s="1" t="str">
        <f t="shared" si="23"/>
        <v/>
      </c>
    </row>
    <row r="374" spans="11:17" x14ac:dyDescent="0.15">
      <c r="K374" s="1">
        <v>68</v>
      </c>
      <c r="L374" s="1" t="e">
        <f>VLOOKUP(【削除】!$C75,※編集不可※選択項目!$A$2:$B$17,2,FALSE)</f>
        <v>#N/A</v>
      </c>
      <c r="M374" s="1" t="e">
        <f>$L374&amp;" "&amp;IF(VLOOKUP($K374,【削除】!$A:$N,2,FALSE)=0,"",VLOOKUP($K374,【削除】!$A:$N,4,FALSE))</f>
        <v>#N/A</v>
      </c>
      <c r="N374" s="1" t="str">
        <f>IF(VLOOKUP($K374,【削除】!$A$6:$T$157,13,FALSE)=0,"",VLOOKUP($K374,【削除】!$A$6:$T$157,13,FALSE))</f>
        <v/>
      </c>
      <c r="O374" s="1" t="str">
        <f t="shared" si="24"/>
        <v/>
      </c>
      <c r="P374" s="1" t="str">
        <f t="shared" si="25"/>
        <v>TRUE</v>
      </c>
      <c r="Q374" s="1" t="str">
        <f t="shared" si="23"/>
        <v/>
      </c>
    </row>
    <row r="375" spans="11:17" x14ac:dyDescent="0.15">
      <c r="K375" s="1">
        <v>69</v>
      </c>
      <c r="L375" s="1" t="e">
        <f>VLOOKUP(【削除】!$C76,※編集不可※選択項目!$A$2:$B$17,2,FALSE)</f>
        <v>#N/A</v>
      </c>
      <c r="M375" s="1" t="e">
        <f>$L375&amp;" "&amp;IF(VLOOKUP($K375,【削除】!$A:$N,2,FALSE)=0,"",VLOOKUP($K375,【削除】!$A:$N,4,FALSE))</f>
        <v>#N/A</v>
      </c>
      <c r="N375" s="1" t="str">
        <f>IF(VLOOKUP($K375,【削除】!$A$6:$T$157,13,FALSE)=0,"",VLOOKUP($K375,【削除】!$A$6:$T$157,13,FALSE))</f>
        <v/>
      </c>
      <c r="O375" s="1" t="str">
        <f t="shared" si="24"/>
        <v/>
      </c>
      <c r="P375" s="1" t="str">
        <f t="shared" si="25"/>
        <v>TRUE</v>
      </c>
      <c r="Q375" s="1" t="str">
        <f t="shared" si="23"/>
        <v/>
      </c>
    </row>
    <row r="376" spans="11:17" x14ac:dyDescent="0.15">
      <c r="K376" s="1">
        <v>70</v>
      </c>
      <c r="L376" s="1" t="e">
        <f>VLOOKUP(【削除】!$C77,※編集不可※選択項目!$A$2:$B$17,2,FALSE)</f>
        <v>#N/A</v>
      </c>
      <c r="M376" s="1" t="e">
        <f>$L376&amp;" "&amp;IF(VLOOKUP($K376,【削除】!$A:$N,2,FALSE)=0,"",VLOOKUP($K376,【削除】!$A:$N,4,FALSE))</f>
        <v>#N/A</v>
      </c>
      <c r="N376" s="1" t="str">
        <f>IF(VLOOKUP($K376,【削除】!$A$6:$T$157,13,FALSE)=0,"",VLOOKUP($K376,【削除】!$A$6:$T$157,13,FALSE))</f>
        <v/>
      </c>
      <c r="O376" s="1" t="str">
        <f t="shared" si="24"/>
        <v/>
      </c>
      <c r="P376" s="1" t="str">
        <f t="shared" si="25"/>
        <v>TRUE</v>
      </c>
      <c r="Q376" s="1" t="str">
        <f t="shared" si="23"/>
        <v/>
      </c>
    </row>
    <row r="377" spans="11:17" x14ac:dyDescent="0.15">
      <c r="K377" s="1">
        <v>71</v>
      </c>
      <c r="L377" s="1" t="e">
        <f>VLOOKUP(【削除】!$C78,※編集不可※選択項目!$A$2:$B$17,2,FALSE)</f>
        <v>#N/A</v>
      </c>
      <c r="M377" s="1" t="e">
        <f>$L377&amp;" "&amp;IF(VLOOKUP($K377,【削除】!$A:$N,2,FALSE)=0,"",VLOOKUP($K377,【削除】!$A:$N,4,FALSE))</f>
        <v>#N/A</v>
      </c>
      <c r="N377" s="1" t="str">
        <f>IF(VLOOKUP($K377,【削除】!$A$6:$T$157,13,FALSE)=0,"",VLOOKUP($K377,【削除】!$A$6:$T$157,13,FALSE))</f>
        <v/>
      </c>
      <c r="O377" s="1" t="str">
        <f t="shared" si="24"/>
        <v/>
      </c>
      <c r="P377" s="1" t="str">
        <f t="shared" si="25"/>
        <v>TRUE</v>
      </c>
      <c r="Q377" s="1" t="str">
        <f t="shared" si="23"/>
        <v/>
      </c>
    </row>
    <row r="378" spans="11:17" x14ac:dyDescent="0.15">
      <c r="K378" s="1">
        <v>72</v>
      </c>
      <c r="L378" s="1" t="e">
        <f>VLOOKUP(【削除】!$C79,※編集不可※選択項目!$A$2:$B$17,2,FALSE)</f>
        <v>#N/A</v>
      </c>
      <c r="M378" s="1" t="e">
        <f>$L378&amp;" "&amp;IF(VLOOKUP($K378,【削除】!$A:$N,2,FALSE)=0,"",VLOOKUP($K378,【削除】!$A:$N,4,FALSE))</f>
        <v>#N/A</v>
      </c>
      <c r="N378" s="1" t="str">
        <f>IF(VLOOKUP($K378,【削除】!$A$6:$T$157,13,FALSE)=0,"",VLOOKUP($K378,【削除】!$A$6:$T$157,13,FALSE))</f>
        <v/>
      </c>
      <c r="O378" s="1" t="str">
        <f t="shared" si="24"/>
        <v/>
      </c>
      <c r="P378" s="1" t="str">
        <f t="shared" si="25"/>
        <v>TRUE</v>
      </c>
      <c r="Q378" s="1" t="str">
        <f t="shared" si="23"/>
        <v/>
      </c>
    </row>
    <row r="379" spans="11:17" x14ac:dyDescent="0.15">
      <c r="K379" s="1">
        <v>73</v>
      </c>
      <c r="L379" s="1" t="e">
        <f>VLOOKUP(【削除】!$C80,※編集不可※選択項目!$A$2:$B$17,2,FALSE)</f>
        <v>#N/A</v>
      </c>
      <c r="M379" s="1" t="e">
        <f>$L379&amp;" "&amp;IF(VLOOKUP($K379,【削除】!$A:$N,2,FALSE)=0,"",VLOOKUP($K379,【削除】!$A:$N,4,FALSE))</f>
        <v>#N/A</v>
      </c>
      <c r="N379" s="1" t="str">
        <f>IF(VLOOKUP($K379,【削除】!$A$6:$T$157,13,FALSE)=0,"",VLOOKUP($K379,【削除】!$A$6:$T$157,13,FALSE))</f>
        <v/>
      </c>
      <c r="O379" s="1" t="str">
        <f t="shared" si="24"/>
        <v/>
      </c>
      <c r="P379" s="1" t="str">
        <f t="shared" si="25"/>
        <v>TRUE</v>
      </c>
      <c r="Q379" s="1" t="str">
        <f t="shared" si="23"/>
        <v/>
      </c>
    </row>
    <row r="380" spans="11:17" x14ac:dyDescent="0.15">
      <c r="K380" s="1">
        <v>74</v>
      </c>
      <c r="L380" s="1" t="e">
        <f>VLOOKUP(【削除】!$C81,※編集不可※選択項目!$A$2:$B$17,2,FALSE)</f>
        <v>#N/A</v>
      </c>
      <c r="M380" s="1" t="e">
        <f>$L380&amp;" "&amp;IF(VLOOKUP($K380,【削除】!$A:$N,2,FALSE)=0,"",VLOOKUP($K380,【削除】!$A:$N,4,FALSE))</f>
        <v>#N/A</v>
      </c>
      <c r="N380" s="1" t="str">
        <f>IF(VLOOKUP($K380,【削除】!$A$6:$T$157,13,FALSE)=0,"",VLOOKUP($K380,【削除】!$A$6:$T$157,13,FALSE))</f>
        <v/>
      </c>
      <c r="O380" s="1" t="str">
        <f t="shared" si="24"/>
        <v/>
      </c>
      <c r="P380" s="1" t="str">
        <f t="shared" si="25"/>
        <v>TRUE</v>
      </c>
      <c r="Q380" s="1" t="str">
        <f t="shared" si="23"/>
        <v/>
      </c>
    </row>
    <row r="381" spans="11:17" x14ac:dyDescent="0.15">
      <c r="K381" s="1">
        <v>75</v>
      </c>
      <c r="L381" s="1" t="e">
        <f>VLOOKUP(【削除】!$C82,※編集不可※選択項目!$A$2:$B$17,2,FALSE)</f>
        <v>#N/A</v>
      </c>
      <c r="M381" s="1" t="e">
        <f>$L381&amp;" "&amp;IF(VLOOKUP($K381,【削除】!$A:$N,2,FALSE)=0,"",VLOOKUP($K381,【削除】!$A:$N,4,FALSE))</f>
        <v>#N/A</v>
      </c>
      <c r="N381" s="1" t="str">
        <f>IF(VLOOKUP($K381,【削除】!$A$6:$T$157,13,FALSE)=0,"",VLOOKUP($K381,【削除】!$A$6:$T$157,13,FALSE))</f>
        <v/>
      </c>
      <c r="O381" s="1" t="str">
        <f t="shared" si="24"/>
        <v/>
      </c>
      <c r="P381" s="1" t="str">
        <f t="shared" si="25"/>
        <v>TRUE</v>
      </c>
      <c r="Q381" s="1" t="str">
        <f t="shared" si="23"/>
        <v/>
      </c>
    </row>
    <row r="382" spans="11:17" x14ac:dyDescent="0.15">
      <c r="K382" s="1">
        <v>76</v>
      </c>
      <c r="L382" s="1" t="e">
        <f>VLOOKUP(【削除】!$C83,※編集不可※選択項目!$A$2:$B$17,2,FALSE)</f>
        <v>#N/A</v>
      </c>
      <c r="M382" s="1" t="e">
        <f>$L382&amp;" "&amp;IF(VLOOKUP($K382,【削除】!$A:$N,2,FALSE)=0,"",VLOOKUP($K382,【削除】!$A:$N,4,FALSE))</f>
        <v>#N/A</v>
      </c>
      <c r="N382" s="1" t="str">
        <f>IF(VLOOKUP($K382,【削除】!$A$6:$T$157,13,FALSE)=0,"",VLOOKUP($K382,【削除】!$A$6:$T$157,13,FALSE))</f>
        <v/>
      </c>
      <c r="O382" s="1" t="str">
        <f t="shared" si="24"/>
        <v/>
      </c>
      <c r="P382" s="1" t="str">
        <f t="shared" si="25"/>
        <v>TRUE</v>
      </c>
      <c r="Q382" s="1" t="str">
        <f t="shared" si="23"/>
        <v/>
      </c>
    </row>
    <row r="383" spans="11:17" x14ac:dyDescent="0.15">
      <c r="K383" s="1">
        <v>77</v>
      </c>
      <c r="L383" s="1" t="e">
        <f>VLOOKUP(【削除】!$C84,※編集不可※選択項目!$A$2:$B$17,2,FALSE)</f>
        <v>#N/A</v>
      </c>
      <c r="M383" s="1" t="e">
        <f>$L383&amp;" "&amp;IF(VLOOKUP($K383,【削除】!$A:$N,2,FALSE)=0,"",VLOOKUP($K383,【削除】!$A:$N,4,FALSE))</f>
        <v>#N/A</v>
      </c>
      <c r="N383" s="1" t="str">
        <f>IF(VLOOKUP($K383,【削除】!$A$6:$T$157,13,FALSE)=0,"",VLOOKUP($K383,【削除】!$A$6:$T$157,13,FALSE))</f>
        <v/>
      </c>
      <c r="O383" s="1" t="str">
        <f t="shared" si="24"/>
        <v/>
      </c>
      <c r="P383" s="1" t="str">
        <f t="shared" si="25"/>
        <v>TRUE</v>
      </c>
      <c r="Q383" s="1" t="str">
        <f t="shared" si="23"/>
        <v/>
      </c>
    </row>
    <row r="384" spans="11:17" x14ac:dyDescent="0.15">
      <c r="K384" s="1">
        <v>78</v>
      </c>
      <c r="L384" s="1" t="e">
        <f>VLOOKUP(【削除】!$C85,※編集不可※選択項目!$A$2:$B$17,2,FALSE)</f>
        <v>#N/A</v>
      </c>
      <c r="M384" s="1" t="e">
        <f>$L384&amp;" "&amp;IF(VLOOKUP($K384,【削除】!$A:$N,2,FALSE)=0,"",VLOOKUP($K384,【削除】!$A:$N,4,FALSE))</f>
        <v>#N/A</v>
      </c>
      <c r="N384" s="1" t="str">
        <f>IF(VLOOKUP($K384,【削除】!$A$6:$T$157,13,FALSE)=0,"",VLOOKUP($K384,【削除】!$A$6:$T$157,13,FALSE))</f>
        <v/>
      </c>
      <c r="O384" s="1" t="str">
        <f t="shared" si="24"/>
        <v/>
      </c>
      <c r="P384" s="1" t="str">
        <f t="shared" si="25"/>
        <v>TRUE</v>
      </c>
      <c r="Q384" s="1" t="str">
        <f t="shared" si="23"/>
        <v/>
      </c>
    </row>
    <row r="385" spans="11:17" x14ac:dyDescent="0.15">
      <c r="K385" s="1">
        <v>79</v>
      </c>
      <c r="L385" s="1" t="e">
        <f>VLOOKUP(【削除】!$C86,※編集不可※選択項目!$A$2:$B$17,2,FALSE)</f>
        <v>#N/A</v>
      </c>
      <c r="M385" s="1" t="e">
        <f>$L385&amp;" "&amp;IF(VLOOKUP($K385,【削除】!$A:$N,2,FALSE)=0,"",VLOOKUP($K385,【削除】!$A:$N,4,FALSE))</f>
        <v>#N/A</v>
      </c>
      <c r="N385" s="1" t="str">
        <f>IF(VLOOKUP($K385,【削除】!$A$6:$T$157,13,FALSE)=0,"",VLOOKUP($K385,【削除】!$A$6:$T$157,13,FALSE))</f>
        <v/>
      </c>
      <c r="O385" s="1" t="str">
        <f t="shared" si="24"/>
        <v/>
      </c>
      <c r="P385" s="1" t="str">
        <f t="shared" si="25"/>
        <v>TRUE</v>
      </c>
      <c r="Q385" s="1" t="str">
        <f t="shared" si="23"/>
        <v/>
      </c>
    </row>
    <row r="386" spans="11:17" x14ac:dyDescent="0.15">
      <c r="K386" s="1">
        <v>80</v>
      </c>
      <c r="L386" s="1" t="e">
        <f>VLOOKUP(【削除】!$C87,※編集不可※選択項目!$A$2:$B$17,2,FALSE)</f>
        <v>#N/A</v>
      </c>
      <c r="M386" s="1" t="e">
        <f>$L386&amp;" "&amp;IF(VLOOKUP($K386,【削除】!$A:$N,2,FALSE)=0,"",VLOOKUP($K386,【削除】!$A:$N,4,FALSE))</f>
        <v>#N/A</v>
      </c>
      <c r="N386" s="1" t="str">
        <f>IF(VLOOKUP($K386,【削除】!$A$6:$T$157,13,FALSE)=0,"",VLOOKUP($K386,【削除】!$A$6:$T$157,13,FALSE))</f>
        <v/>
      </c>
      <c r="O386" s="1" t="str">
        <f t="shared" si="24"/>
        <v/>
      </c>
      <c r="P386" s="1" t="str">
        <f t="shared" si="25"/>
        <v>TRUE</v>
      </c>
      <c r="Q386" s="1" t="str">
        <f t="shared" si="23"/>
        <v/>
      </c>
    </row>
    <row r="387" spans="11:17" x14ac:dyDescent="0.15">
      <c r="K387" s="1">
        <v>81</v>
      </c>
      <c r="L387" s="1" t="e">
        <f>VLOOKUP(【削除】!$C88,※編集不可※選択項目!$A$2:$B$17,2,FALSE)</f>
        <v>#N/A</v>
      </c>
      <c r="M387" s="1" t="e">
        <f>$L387&amp;" "&amp;IF(VLOOKUP($K387,【削除】!$A:$N,2,FALSE)=0,"",VLOOKUP($K387,【削除】!$A:$N,4,FALSE))</f>
        <v>#N/A</v>
      </c>
      <c r="N387" s="1" t="str">
        <f>IF(VLOOKUP($K387,【削除】!$A$6:$T$157,13,FALSE)=0,"",VLOOKUP($K387,【削除】!$A$6:$T$157,13,FALSE))</f>
        <v/>
      </c>
      <c r="O387" s="1" t="str">
        <f t="shared" si="24"/>
        <v/>
      </c>
      <c r="P387" s="1" t="str">
        <f t="shared" si="25"/>
        <v>TRUE</v>
      </c>
      <c r="Q387" s="1" t="str">
        <f t="shared" ref="Q387:Q450" si="26">IFERROR(VLOOKUP(M387,$A$38:$B$53,2,FALSE),"")</f>
        <v/>
      </c>
    </row>
    <row r="388" spans="11:17" x14ac:dyDescent="0.15">
      <c r="K388" s="1">
        <v>82</v>
      </c>
      <c r="L388" s="1" t="e">
        <f>VLOOKUP(【削除】!$C89,※編集不可※選択項目!$A$2:$B$17,2,FALSE)</f>
        <v>#N/A</v>
      </c>
      <c r="M388" s="1" t="e">
        <f>$L388&amp;" "&amp;IF(VLOOKUP($K388,【削除】!$A:$N,2,FALSE)=0,"",VLOOKUP($K388,【削除】!$A:$N,4,FALSE))</f>
        <v>#N/A</v>
      </c>
      <c r="N388" s="1" t="str">
        <f>IF(VLOOKUP($K388,【削除】!$A$6:$T$157,13,FALSE)=0,"",VLOOKUP($K388,【削除】!$A$6:$T$157,13,FALSE))</f>
        <v/>
      </c>
      <c r="O388" s="1" t="str">
        <f t="shared" si="24"/>
        <v/>
      </c>
      <c r="P388" s="1" t="str">
        <f t="shared" si="25"/>
        <v>TRUE</v>
      </c>
      <c r="Q388" s="1" t="str">
        <f t="shared" si="26"/>
        <v/>
      </c>
    </row>
    <row r="389" spans="11:17" x14ac:dyDescent="0.15">
      <c r="K389" s="1">
        <v>83</v>
      </c>
      <c r="L389" s="1" t="e">
        <f>VLOOKUP(【削除】!$C90,※編集不可※選択項目!$A$2:$B$17,2,FALSE)</f>
        <v>#N/A</v>
      </c>
      <c r="M389" s="1" t="e">
        <f>$L389&amp;" "&amp;IF(VLOOKUP($K389,【削除】!$A:$N,2,FALSE)=0,"",VLOOKUP($K389,【削除】!$A:$N,4,FALSE))</f>
        <v>#N/A</v>
      </c>
      <c r="N389" s="1" t="str">
        <f>IF(VLOOKUP($K389,【削除】!$A$6:$T$157,13,FALSE)=0,"",VLOOKUP($K389,【削除】!$A$6:$T$157,13,FALSE))</f>
        <v/>
      </c>
      <c r="O389" s="1" t="str">
        <f t="shared" si="24"/>
        <v/>
      </c>
      <c r="P389" s="1" t="str">
        <f t="shared" si="25"/>
        <v>TRUE</v>
      </c>
      <c r="Q389" s="1" t="str">
        <f t="shared" si="26"/>
        <v/>
      </c>
    </row>
    <row r="390" spans="11:17" x14ac:dyDescent="0.15">
      <c r="K390" s="1">
        <v>84</v>
      </c>
      <c r="L390" s="1" t="e">
        <f>VLOOKUP(【削除】!$C91,※編集不可※選択項目!$A$2:$B$17,2,FALSE)</f>
        <v>#N/A</v>
      </c>
      <c r="M390" s="1" t="e">
        <f>$L390&amp;" "&amp;IF(VLOOKUP($K390,【削除】!$A:$N,2,FALSE)=0,"",VLOOKUP($K390,【削除】!$A:$N,4,FALSE))</f>
        <v>#N/A</v>
      </c>
      <c r="N390" s="1" t="str">
        <f>IF(VLOOKUP($K390,【削除】!$A$6:$T$157,13,FALSE)=0,"",VLOOKUP($K390,【削除】!$A$6:$T$157,13,FALSE))</f>
        <v/>
      </c>
      <c r="O390" s="1" t="str">
        <f t="shared" si="24"/>
        <v/>
      </c>
      <c r="P390" s="1" t="str">
        <f t="shared" si="25"/>
        <v>TRUE</v>
      </c>
      <c r="Q390" s="1" t="str">
        <f t="shared" si="26"/>
        <v/>
      </c>
    </row>
    <row r="391" spans="11:17" x14ac:dyDescent="0.15">
      <c r="K391" s="1">
        <v>85</v>
      </c>
      <c r="L391" s="1" t="e">
        <f>VLOOKUP(【削除】!$C92,※編集不可※選択項目!$A$2:$B$17,2,FALSE)</f>
        <v>#N/A</v>
      </c>
      <c r="M391" s="1" t="e">
        <f>$L391&amp;" "&amp;IF(VLOOKUP($K391,【削除】!$A:$N,2,FALSE)=0,"",VLOOKUP($K391,【削除】!$A:$N,4,FALSE))</f>
        <v>#N/A</v>
      </c>
      <c r="N391" s="1" t="str">
        <f>IF(VLOOKUP($K391,【削除】!$A$6:$T$157,13,FALSE)=0,"",VLOOKUP($K391,【削除】!$A$6:$T$157,13,FALSE))</f>
        <v/>
      </c>
      <c r="O391" s="1" t="str">
        <f t="shared" si="24"/>
        <v/>
      </c>
      <c r="P391" s="1" t="str">
        <f t="shared" si="25"/>
        <v>TRUE</v>
      </c>
      <c r="Q391" s="1" t="str">
        <f t="shared" si="26"/>
        <v/>
      </c>
    </row>
    <row r="392" spans="11:17" x14ac:dyDescent="0.15">
      <c r="K392" s="1">
        <v>86</v>
      </c>
      <c r="L392" s="1" t="e">
        <f>VLOOKUP(【削除】!$C93,※編集不可※選択項目!$A$2:$B$17,2,FALSE)</f>
        <v>#N/A</v>
      </c>
      <c r="M392" s="1" t="e">
        <f>$L392&amp;" "&amp;IF(VLOOKUP($K392,【削除】!$A:$N,2,FALSE)=0,"",VLOOKUP($K392,【削除】!$A:$N,4,FALSE))</f>
        <v>#N/A</v>
      </c>
      <c r="N392" s="1" t="str">
        <f>IF(VLOOKUP($K392,【削除】!$A$6:$T$157,13,FALSE)=0,"",VLOOKUP($K392,【削除】!$A$6:$T$157,13,FALSE))</f>
        <v/>
      </c>
      <c r="O392" s="1" t="str">
        <f t="shared" si="24"/>
        <v/>
      </c>
      <c r="P392" s="1" t="str">
        <f t="shared" si="25"/>
        <v>TRUE</v>
      </c>
      <c r="Q392" s="1" t="str">
        <f t="shared" si="26"/>
        <v/>
      </c>
    </row>
    <row r="393" spans="11:17" x14ac:dyDescent="0.15">
      <c r="K393" s="1">
        <v>87</v>
      </c>
      <c r="L393" s="1" t="e">
        <f>VLOOKUP(【削除】!$C94,※編集不可※選択項目!$A$2:$B$17,2,FALSE)</f>
        <v>#N/A</v>
      </c>
      <c r="M393" s="1" t="e">
        <f>$L393&amp;" "&amp;IF(VLOOKUP($K393,【削除】!$A:$N,2,FALSE)=0,"",VLOOKUP($K393,【削除】!$A:$N,4,FALSE))</f>
        <v>#N/A</v>
      </c>
      <c r="N393" s="1" t="str">
        <f>IF(VLOOKUP($K393,【削除】!$A$6:$T$157,13,FALSE)=0,"",VLOOKUP($K393,【削除】!$A$6:$T$157,13,FALSE))</f>
        <v/>
      </c>
      <c r="O393" s="1" t="str">
        <f t="shared" si="24"/>
        <v/>
      </c>
      <c r="P393" s="1" t="str">
        <f t="shared" si="25"/>
        <v>TRUE</v>
      </c>
      <c r="Q393" s="1" t="str">
        <f t="shared" si="26"/>
        <v/>
      </c>
    </row>
    <row r="394" spans="11:17" x14ac:dyDescent="0.15">
      <c r="K394" s="1">
        <v>88</v>
      </c>
      <c r="L394" s="1" t="e">
        <f>VLOOKUP(【削除】!$C95,※編集不可※選択項目!$A$2:$B$17,2,FALSE)</f>
        <v>#N/A</v>
      </c>
      <c r="M394" s="1" t="e">
        <f>$L394&amp;" "&amp;IF(VLOOKUP($K394,【削除】!$A:$N,2,FALSE)=0,"",VLOOKUP($K394,【削除】!$A:$N,4,FALSE))</f>
        <v>#N/A</v>
      </c>
      <c r="N394" s="1" t="str">
        <f>IF(VLOOKUP($K394,【削除】!$A$6:$T$157,13,FALSE)=0,"",VLOOKUP($K394,【削除】!$A$6:$T$157,13,FALSE))</f>
        <v/>
      </c>
      <c r="O394" s="1" t="str">
        <f t="shared" si="24"/>
        <v/>
      </c>
      <c r="P394" s="1" t="str">
        <f t="shared" si="25"/>
        <v>TRUE</v>
      </c>
      <c r="Q394" s="1" t="str">
        <f t="shared" si="26"/>
        <v/>
      </c>
    </row>
    <row r="395" spans="11:17" x14ac:dyDescent="0.15">
      <c r="K395" s="1">
        <v>89</v>
      </c>
      <c r="L395" s="1" t="e">
        <f>VLOOKUP(【削除】!$C96,※編集不可※選択項目!$A$2:$B$17,2,FALSE)</f>
        <v>#N/A</v>
      </c>
      <c r="M395" s="1" t="e">
        <f>$L395&amp;" "&amp;IF(VLOOKUP($K395,【削除】!$A:$N,2,FALSE)=0,"",VLOOKUP($K395,【削除】!$A:$N,4,FALSE))</f>
        <v>#N/A</v>
      </c>
      <c r="N395" s="1" t="str">
        <f>IF(VLOOKUP($K395,【削除】!$A$6:$T$157,13,FALSE)=0,"",VLOOKUP($K395,【削除】!$A$6:$T$157,13,FALSE))</f>
        <v/>
      </c>
      <c r="O395" s="1" t="str">
        <f t="shared" si="24"/>
        <v/>
      </c>
      <c r="P395" s="1" t="str">
        <f t="shared" si="25"/>
        <v>TRUE</v>
      </c>
      <c r="Q395" s="1" t="str">
        <f t="shared" si="26"/>
        <v/>
      </c>
    </row>
    <row r="396" spans="11:17" x14ac:dyDescent="0.15">
      <c r="K396" s="1">
        <v>90</v>
      </c>
      <c r="L396" s="1" t="e">
        <f>VLOOKUP(【削除】!$C97,※編集不可※選択項目!$A$2:$B$17,2,FALSE)</f>
        <v>#N/A</v>
      </c>
      <c r="M396" s="1" t="e">
        <f>$L396&amp;" "&amp;IF(VLOOKUP($K396,【削除】!$A:$N,2,FALSE)=0,"",VLOOKUP($K396,【削除】!$A:$N,4,FALSE))</f>
        <v>#N/A</v>
      </c>
      <c r="N396" s="1" t="str">
        <f>IF(VLOOKUP($K396,【削除】!$A$6:$T$157,13,FALSE)=0,"",VLOOKUP($K396,【削除】!$A$6:$T$157,13,FALSE))</f>
        <v/>
      </c>
      <c r="O396" s="1" t="str">
        <f t="shared" si="24"/>
        <v/>
      </c>
      <c r="P396" s="1" t="str">
        <f t="shared" si="25"/>
        <v>TRUE</v>
      </c>
      <c r="Q396" s="1" t="str">
        <f t="shared" si="26"/>
        <v/>
      </c>
    </row>
    <row r="397" spans="11:17" x14ac:dyDescent="0.15">
      <c r="K397" s="1">
        <v>91</v>
      </c>
      <c r="L397" s="1" t="e">
        <f>VLOOKUP(【削除】!$C98,※編集不可※選択項目!$A$2:$B$17,2,FALSE)</f>
        <v>#N/A</v>
      </c>
      <c r="M397" s="1" t="e">
        <f>$L397&amp;" "&amp;IF(VLOOKUP($K397,【削除】!$A:$N,2,FALSE)=0,"",VLOOKUP($K397,【削除】!$A:$N,4,FALSE))</f>
        <v>#N/A</v>
      </c>
      <c r="N397" s="1" t="str">
        <f>IF(VLOOKUP($K397,【削除】!$A$6:$T$157,13,FALSE)=0,"",VLOOKUP($K397,【削除】!$A$6:$T$157,13,FALSE))</f>
        <v/>
      </c>
      <c r="O397" s="1" t="str">
        <f t="shared" si="24"/>
        <v/>
      </c>
      <c r="P397" s="1" t="str">
        <f t="shared" si="25"/>
        <v>TRUE</v>
      </c>
      <c r="Q397" s="1" t="str">
        <f t="shared" si="26"/>
        <v/>
      </c>
    </row>
    <row r="398" spans="11:17" x14ac:dyDescent="0.15">
      <c r="K398" s="1">
        <v>92</v>
      </c>
      <c r="L398" s="1" t="e">
        <f>VLOOKUP(【削除】!$C99,※編集不可※選択項目!$A$2:$B$17,2,FALSE)</f>
        <v>#N/A</v>
      </c>
      <c r="M398" s="1" t="e">
        <f>$L398&amp;" "&amp;IF(VLOOKUP($K398,【削除】!$A:$N,2,FALSE)=0,"",VLOOKUP($K398,【削除】!$A:$N,4,FALSE))</f>
        <v>#N/A</v>
      </c>
      <c r="N398" s="1" t="str">
        <f>IF(VLOOKUP($K398,【削除】!$A$6:$T$157,13,FALSE)=0,"",VLOOKUP($K398,【削除】!$A$6:$T$157,13,FALSE))</f>
        <v/>
      </c>
      <c r="O398" s="1" t="str">
        <f t="shared" si="24"/>
        <v/>
      </c>
      <c r="P398" s="1" t="str">
        <f t="shared" si="25"/>
        <v>TRUE</v>
      </c>
      <c r="Q398" s="1" t="str">
        <f t="shared" si="26"/>
        <v/>
      </c>
    </row>
    <row r="399" spans="11:17" x14ac:dyDescent="0.15">
      <c r="K399" s="1">
        <v>93</v>
      </c>
      <c r="L399" s="1" t="e">
        <f>VLOOKUP(【削除】!$C100,※編集不可※選択項目!$A$2:$B$17,2,FALSE)</f>
        <v>#N/A</v>
      </c>
      <c r="M399" s="1" t="e">
        <f>$L399&amp;" "&amp;IF(VLOOKUP($K399,【削除】!$A:$N,2,FALSE)=0,"",VLOOKUP($K399,【削除】!$A:$N,4,FALSE))</f>
        <v>#N/A</v>
      </c>
      <c r="N399" s="1" t="str">
        <f>IF(VLOOKUP($K399,【削除】!$A$6:$T$157,13,FALSE)=0,"",VLOOKUP($K399,【削除】!$A$6:$T$157,13,FALSE))</f>
        <v/>
      </c>
      <c r="O399" s="1" t="str">
        <f t="shared" si="24"/>
        <v/>
      </c>
      <c r="P399" s="1" t="str">
        <f t="shared" si="25"/>
        <v>TRUE</v>
      </c>
      <c r="Q399" s="1" t="str">
        <f t="shared" si="26"/>
        <v/>
      </c>
    </row>
    <row r="400" spans="11:17" x14ac:dyDescent="0.15">
      <c r="K400" s="1">
        <v>94</v>
      </c>
      <c r="L400" s="1" t="e">
        <f>VLOOKUP(【削除】!$C101,※編集不可※選択項目!$A$2:$B$17,2,FALSE)</f>
        <v>#N/A</v>
      </c>
      <c r="M400" s="1" t="e">
        <f>$L400&amp;" "&amp;IF(VLOOKUP($K400,【削除】!$A:$N,2,FALSE)=0,"",VLOOKUP($K400,【削除】!$A:$N,4,FALSE))</f>
        <v>#N/A</v>
      </c>
      <c r="N400" s="1" t="str">
        <f>IF(VLOOKUP($K400,【削除】!$A$6:$T$157,13,FALSE)=0,"",VLOOKUP($K400,【削除】!$A$6:$T$157,13,FALSE))</f>
        <v/>
      </c>
      <c r="O400" s="1" t="str">
        <f t="shared" si="24"/>
        <v/>
      </c>
      <c r="P400" s="1" t="str">
        <f t="shared" si="25"/>
        <v>TRUE</v>
      </c>
      <c r="Q400" s="1" t="str">
        <f t="shared" si="26"/>
        <v/>
      </c>
    </row>
    <row r="401" spans="11:17" x14ac:dyDescent="0.15">
      <c r="K401" s="1">
        <v>95</v>
      </c>
      <c r="L401" s="1" t="e">
        <f>VLOOKUP(【削除】!$C102,※編集不可※選択項目!$A$2:$B$17,2,FALSE)</f>
        <v>#N/A</v>
      </c>
      <c r="M401" s="1" t="e">
        <f>$L401&amp;" "&amp;IF(VLOOKUP($K401,【削除】!$A:$N,2,FALSE)=0,"",VLOOKUP($K401,【削除】!$A:$N,4,FALSE))</f>
        <v>#N/A</v>
      </c>
      <c r="N401" s="1" t="str">
        <f>IF(VLOOKUP($K401,【削除】!$A$6:$T$157,13,FALSE)=0,"",VLOOKUP($K401,【削除】!$A$6:$T$157,13,FALSE))</f>
        <v/>
      </c>
      <c r="O401" s="1" t="str">
        <f t="shared" si="24"/>
        <v/>
      </c>
      <c r="P401" s="1" t="str">
        <f t="shared" si="25"/>
        <v>TRUE</v>
      </c>
      <c r="Q401" s="1" t="str">
        <f t="shared" si="26"/>
        <v/>
      </c>
    </row>
    <row r="402" spans="11:17" x14ac:dyDescent="0.15">
      <c r="K402" s="1">
        <v>96</v>
      </c>
      <c r="L402" s="1" t="e">
        <f>VLOOKUP(【削除】!$C103,※編集不可※選択項目!$A$2:$B$17,2,FALSE)</f>
        <v>#N/A</v>
      </c>
      <c r="M402" s="1" t="e">
        <f>$L402&amp;" "&amp;IF(VLOOKUP($K402,【削除】!$A:$N,2,FALSE)=0,"",VLOOKUP($K402,【削除】!$A:$N,4,FALSE))</f>
        <v>#N/A</v>
      </c>
      <c r="N402" s="1" t="str">
        <f>IF(VLOOKUP($K402,【削除】!$A$6:$T$157,13,FALSE)=0,"",VLOOKUP($K402,【削除】!$A$6:$T$157,13,FALSE))</f>
        <v/>
      </c>
      <c r="O402" s="1" t="str">
        <f t="shared" si="24"/>
        <v/>
      </c>
      <c r="P402" s="1" t="str">
        <f t="shared" si="25"/>
        <v>TRUE</v>
      </c>
      <c r="Q402" s="1" t="str">
        <f t="shared" si="26"/>
        <v/>
      </c>
    </row>
    <row r="403" spans="11:17" x14ac:dyDescent="0.15">
      <c r="K403" s="1">
        <v>97</v>
      </c>
      <c r="L403" s="1" t="e">
        <f>VLOOKUP(【削除】!$C104,※編集不可※選択項目!$A$2:$B$17,2,FALSE)</f>
        <v>#N/A</v>
      </c>
      <c r="M403" s="1" t="e">
        <f>$L403&amp;" "&amp;IF(VLOOKUP($K403,【削除】!$A:$N,2,FALSE)=0,"",VLOOKUP($K403,【削除】!$A:$N,4,FALSE))</f>
        <v>#N/A</v>
      </c>
      <c r="N403" s="1" t="str">
        <f>IF(VLOOKUP($K403,【削除】!$A$6:$T$157,13,FALSE)=0,"",VLOOKUP($K403,【削除】!$A$6:$T$157,13,FALSE))</f>
        <v/>
      </c>
      <c r="O403" s="1" t="str">
        <f t="shared" si="24"/>
        <v/>
      </c>
      <c r="P403" s="1" t="str">
        <f t="shared" si="25"/>
        <v>TRUE</v>
      </c>
      <c r="Q403" s="1" t="str">
        <f t="shared" si="26"/>
        <v/>
      </c>
    </row>
    <row r="404" spans="11:17" x14ac:dyDescent="0.15">
      <c r="K404" s="1">
        <v>98</v>
      </c>
      <c r="L404" s="1" t="e">
        <f>VLOOKUP(【削除】!$C105,※編集不可※選択項目!$A$2:$B$17,2,FALSE)</f>
        <v>#N/A</v>
      </c>
      <c r="M404" s="1" t="e">
        <f>$L404&amp;" "&amp;IF(VLOOKUP($K404,【削除】!$A:$N,2,FALSE)=0,"",VLOOKUP($K404,【削除】!$A:$N,4,FALSE))</f>
        <v>#N/A</v>
      </c>
      <c r="N404" s="1" t="str">
        <f>IF(VLOOKUP($K404,【削除】!$A$6:$T$157,13,FALSE)=0,"",VLOOKUP($K404,【削除】!$A$6:$T$157,13,FALSE))</f>
        <v/>
      </c>
      <c r="O404" s="1" t="str">
        <f t="shared" si="24"/>
        <v/>
      </c>
      <c r="P404" s="1" t="str">
        <f t="shared" si="25"/>
        <v>TRUE</v>
      </c>
      <c r="Q404" s="1" t="str">
        <f t="shared" si="26"/>
        <v/>
      </c>
    </row>
    <row r="405" spans="11:17" x14ac:dyDescent="0.15">
      <c r="K405" s="1">
        <v>99</v>
      </c>
      <c r="L405" s="1" t="e">
        <f>VLOOKUP(【削除】!$C106,※編集不可※選択項目!$A$2:$B$17,2,FALSE)</f>
        <v>#N/A</v>
      </c>
      <c r="M405" s="1" t="e">
        <f>$L405&amp;" "&amp;IF(VLOOKUP($K405,【削除】!$A:$N,2,FALSE)=0,"",VLOOKUP($K405,【削除】!$A:$N,4,FALSE))</f>
        <v>#N/A</v>
      </c>
      <c r="N405" s="1" t="str">
        <f>IF(VLOOKUP($K405,【削除】!$A$6:$T$157,13,FALSE)=0,"",VLOOKUP($K405,【削除】!$A$6:$T$157,13,FALSE))</f>
        <v/>
      </c>
      <c r="O405" s="1" t="str">
        <f t="shared" si="24"/>
        <v/>
      </c>
      <c r="P405" s="1" t="str">
        <f t="shared" si="25"/>
        <v>TRUE</v>
      </c>
      <c r="Q405" s="1" t="str">
        <f t="shared" si="26"/>
        <v/>
      </c>
    </row>
    <row r="406" spans="11:17" x14ac:dyDescent="0.15">
      <c r="K406" s="1">
        <v>100</v>
      </c>
      <c r="L406" s="1" t="e">
        <f>VLOOKUP(【削除】!$C107,※編集不可※選択項目!$A$2:$B$17,2,FALSE)</f>
        <v>#N/A</v>
      </c>
      <c r="M406" s="1" t="e">
        <f>$L406&amp;" "&amp;IF(VLOOKUP($K406,【削除】!$A:$N,2,FALSE)=0,"",VLOOKUP($K406,【削除】!$A:$N,4,FALSE))</f>
        <v>#N/A</v>
      </c>
      <c r="N406" s="1" t="str">
        <f>IF(VLOOKUP($K406,【削除】!$A$6:$T$157,13,FALSE)=0,"",VLOOKUP($K406,【削除】!$A$6:$T$157,13,FALSE))</f>
        <v/>
      </c>
      <c r="O406" s="1" t="str">
        <f t="shared" si="24"/>
        <v/>
      </c>
      <c r="P406" s="1" t="str">
        <f t="shared" si="25"/>
        <v>TRUE</v>
      </c>
      <c r="Q406" s="1" t="str">
        <f t="shared" si="26"/>
        <v/>
      </c>
    </row>
    <row r="407" spans="11:17" x14ac:dyDescent="0.15">
      <c r="K407" s="1">
        <v>101</v>
      </c>
      <c r="L407" s="1" t="e">
        <f>VLOOKUP(【削除】!$C108,※編集不可※選択項目!$A$2:$B$17,2,FALSE)</f>
        <v>#N/A</v>
      </c>
      <c r="M407" s="1" t="e">
        <f>$L407&amp;" "&amp;IF(VLOOKUP($K407,【削除】!$A:$N,2,FALSE)=0,"",VLOOKUP($K407,【削除】!$A:$N,4,FALSE))</f>
        <v>#N/A</v>
      </c>
      <c r="N407" s="1" t="str">
        <f>IF(VLOOKUP($K407,【削除】!$A$6:$T$157,13,FALSE)=0,"",VLOOKUP($K407,【削除】!$A$6:$T$157,13,FALSE))</f>
        <v/>
      </c>
      <c r="O407" s="1" t="str">
        <f t="shared" si="24"/>
        <v/>
      </c>
      <c r="P407" s="1" t="str">
        <f t="shared" si="25"/>
        <v>TRUE</v>
      </c>
      <c r="Q407" s="1" t="str">
        <f t="shared" si="26"/>
        <v/>
      </c>
    </row>
    <row r="408" spans="11:17" x14ac:dyDescent="0.15">
      <c r="K408" s="1">
        <v>102</v>
      </c>
      <c r="L408" s="1" t="e">
        <f>VLOOKUP(【削除】!$C109,※編集不可※選択項目!$A$2:$B$17,2,FALSE)</f>
        <v>#N/A</v>
      </c>
      <c r="M408" s="1" t="e">
        <f>$L408&amp;" "&amp;IF(VLOOKUP($K408,【削除】!$A:$N,2,FALSE)=0,"",VLOOKUP($K408,【削除】!$A:$N,4,FALSE))</f>
        <v>#N/A</v>
      </c>
      <c r="N408" s="1" t="str">
        <f>IF(VLOOKUP($K408,【削除】!$A$6:$T$157,13,FALSE)=0,"",VLOOKUP($K408,【削除】!$A$6:$T$157,13,FALSE))</f>
        <v/>
      </c>
      <c r="O408" s="1" t="str">
        <f t="shared" si="24"/>
        <v/>
      </c>
      <c r="P408" s="1" t="str">
        <f t="shared" si="25"/>
        <v>TRUE</v>
      </c>
      <c r="Q408" s="1" t="str">
        <f t="shared" si="26"/>
        <v/>
      </c>
    </row>
    <row r="409" spans="11:17" x14ac:dyDescent="0.15">
      <c r="K409" s="1">
        <v>103</v>
      </c>
      <c r="L409" s="1" t="e">
        <f>VLOOKUP(【削除】!$C110,※編集不可※選択項目!$A$2:$B$17,2,FALSE)</f>
        <v>#N/A</v>
      </c>
      <c r="M409" s="1" t="e">
        <f>$L409&amp;" "&amp;IF(VLOOKUP($K409,【削除】!$A:$N,2,FALSE)=0,"",VLOOKUP($K409,【削除】!$A:$N,4,FALSE))</f>
        <v>#N/A</v>
      </c>
      <c r="N409" s="1" t="str">
        <f>IF(VLOOKUP($K409,【削除】!$A$6:$T$157,13,FALSE)=0,"",VLOOKUP($K409,【削除】!$A$6:$T$157,13,FALSE))</f>
        <v/>
      </c>
      <c r="O409" s="1" t="str">
        <f t="shared" si="24"/>
        <v/>
      </c>
      <c r="P409" s="1" t="str">
        <f t="shared" si="25"/>
        <v>TRUE</v>
      </c>
      <c r="Q409" s="1" t="str">
        <f t="shared" si="26"/>
        <v/>
      </c>
    </row>
    <row r="410" spans="11:17" x14ac:dyDescent="0.15">
      <c r="K410" s="1">
        <v>104</v>
      </c>
      <c r="L410" s="1" t="e">
        <f>VLOOKUP(【削除】!$C111,※編集不可※選択項目!$A$2:$B$17,2,FALSE)</f>
        <v>#N/A</v>
      </c>
      <c r="M410" s="1" t="e">
        <f>$L410&amp;" "&amp;IF(VLOOKUP($K410,【削除】!$A:$N,2,FALSE)=0,"",VLOOKUP($K410,【削除】!$A:$N,4,FALSE))</f>
        <v>#N/A</v>
      </c>
      <c r="N410" s="1" t="str">
        <f>IF(VLOOKUP($K410,【削除】!$A$6:$T$157,13,FALSE)=0,"",VLOOKUP($K410,【削除】!$A$6:$T$157,13,FALSE))</f>
        <v/>
      </c>
      <c r="O410" s="1" t="str">
        <f t="shared" si="24"/>
        <v/>
      </c>
      <c r="P410" s="1" t="str">
        <f t="shared" si="25"/>
        <v>TRUE</v>
      </c>
      <c r="Q410" s="1" t="str">
        <f t="shared" si="26"/>
        <v/>
      </c>
    </row>
    <row r="411" spans="11:17" x14ac:dyDescent="0.15">
      <c r="K411" s="1">
        <v>105</v>
      </c>
      <c r="L411" s="1" t="e">
        <f>VLOOKUP(【削除】!$C112,※編集不可※選択項目!$A$2:$B$17,2,FALSE)</f>
        <v>#N/A</v>
      </c>
      <c r="M411" s="1" t="e">
        <f>$L411&amp;" "&amp;IF(VLOOKUP($K411,【削除】!$A:$N,2,FALSE)=0,"",VLOOKUP($K411,【削除】!$A:$N,4,FALSE))</f>
        <v>#N/A</v>
      </c>
      <c r="N411" s="1" t="str">
        <f>IF(VLOOKUP($K411,【削除】!$A$6:$T$157,13,FALSE)=0,"",VLOOKUP($K411,【削除】!$A$6:$T$157,13,FALSE))</f>
        <v/>
      </c>
      <c r="O411" s="1" t="str">
        <f t="shared" si="24"/>
        <v/>
      </c>
      <c r="P411" s="1" t="str">
        <f t="shared" si="25"/>
        <v>TRUE</v>
      </c>
      <c r="Q411" s="1" t="str">
        <f t="shared" si="26"/>
        <v/>
      </c>
    </row>
    <row r="412" spans="11:17" x14ac:dyDescent="0.15">
      <c r="K412" s="1">
        <v>106</v>
      </c>
      <c r="L412" s="1" t="e">
        <f>VLOOKUP(【削除】!$C113,※編集不可※選択項目!$A$2:$B$17,2,FALSE)</f>
        <v>#N/A</v>
      </c>
      <c r="M412" s="1" t="e">
        <f>$L412&amp;" "&amp;IF(VLOOKUP($K412,【削除】!$A:$N,2,FALSE)=0,"",VLOOKUP($K412,【削除】!$A:$N,4,FALSE))</f>
        <v>#N/A</v>
      </c>
      <c r="N412" s="1" t="str">
        <f>IF(VLOOKUP($K412,【削除】!$A$6:$T$157,13,FALSE)=0,"",VLOOKUP($K412,【削除】!$A$6:$T$157,13,FALSE))</f>
        <v/>
      </c>
      <c r="O412" s="1" t="str">
        <f t="shared" si="24"/>
        <v/>
      </c>
      <c r="P412" s="1" t="str">
        <f t="shared" si="25"/>
        <v>TRUE</v>
      </c>
      <c r="Q412" s="1" t="str">
        <f t="shared" si="26"/>
        <v/>
      </c>
    </row>
    <row r="413" spans="11:17" x14ac:dyDescent="0.15">
      <c r="K413" s="1">
        <v>107</v>
      </c>
      <c r="L413" s="1" t="e">
        <f>VLOOKUP(【削除】!$C114,※編集不可※選択項目!$A$2:$B$17,2,FALSE)</f>
        <v>#N/A</v>
      </c>
      <c r="M413" s="1" t="e">
        <f>$L413&amp;" "&amp;IF(VLOOKUP($K413,【削除】!$A:$N,2,FALSE)=0,"",VLOOKUP($K413,【削除】!$A:$N,4,FALSE))</f>
        <v>#N/A</v>
      </c>
      <c r="N413" s="1" t="str">
        <f>IF(VLOOKUP($K413,【削除】!$A$6:$T$157,13,FALSE)=0,"",VLOOKUP($K413,【削除】!$A$6:$T$157,13,FALSE))</f>
        <v/>
      </c>
      <c r="O413" s="1" t="str">
        <f t="shared" si="24"/>
        <v/>
      </c>
      <c r="P413" s="1" t="str">
        <f t="shared" si="25"/>
        <v>TRUE</v>
      </c>
      <c r="Q413" s="1" t="str">
        <f t="shared" si="26"/>
        <v/>
      </c>
    </row>
    <row r="414" spans="11:17" x14ac:dyDescent="0.15">
      <c r="K414" s="1">
        <v>108</v>
      </c>
      <c r="L414" s="1" t="e">
        <f>VLOOKUP(【削除】!$C115,※編集不可※選択項目!$A$2:$B$17,2,FALSE)</f>
        <v>#N/A</v>
      </c>
      <c r="M414" s="1" t="e">
        <f>$L414&amp;" "&amp;IF(VLOOKUP($K414,【削除】!$A:$N,2,FALSE)=0,"",VLOOKUP($K414,【削除】!$A:$N,4,FALSE))</f>
        <v>#N/A</v>
      </c>
      <c r="N414" s="1" t="str">
        <f>IF(VLOOKUP($K414,【削除】!$A$6:$T$157,13,FALSE)=0,"",VLOOKUP($K414,【削除】!$A$6:$T$157,13,FALSE))</f>
        <v/>
      </c>
      <c r="O414" s="1" t="str">
        <f t="shared" si="24"/>
        <v/>
      </c>
      <c r="P414" s="1" t="str">
        <f t="shared" si="25"/>
        <v>TRUE</v>
      </c>
      <c r="Q414" s="1" t="str">
        <f t="shared" si="26"/>
        <v/>
      </c>
    </row>
    <row r="415" spans="11:17" x14ac:dyDescent="0.15">
      <c r="K415" s="1">
        <v>109</v>
      </c>
      <c r="L415" s="1" t="e">
        <f>VLOOKUP(【削除】!$C116,※編集不可※選択項目!$A$2:$B$17,2,FALSE)</f>
        <v>#N/A</v>
      </c>
      <c r="M415" s="1" t="e">
        <f>$L415&amp;" "&amp;IF(VLOOKUP($K415,【削除】!$A:$N,2,FALSE)=0,"",VLOOKUP($K415,【削除】!$A:$N,4,FALSE))</f>
        <v>#N/A</v>
      </c>
      <c r="N415" s="1" t="str">
        <f>IF(VLOOKUP($K415,【削除】!$A$6:$T$157,13,FALSE)=0,"",VLOOKUP($K415,【削除】!$A$6:$T$157,13,FALSE))</f>
        <v/>
      </c>
      <c r="O415" s="1" t="str">
        <f t="shared" si="24"/>
        <v/>
      </c>
      <c r="P415" s="1" t="str">
        <f t="shared" si="25"/>
        <v>TRUE</v>
      </c>
      <c r="Q415" s="1" t="str">
        <f t="shared" si="26"/>
        <v/>
      </c>
    </row>
    <row r="416" spans="11:17" x14ac:dyDescent="0.15">
      <c r="K416" s="1">
        <v>110</v>
      </c>
      <c r="L416" s="1" t="e">
        <f>VLOOKUP(【削除】!$C117,※編集不可※選択項目!$A$2:$B$17,2,FALSE)</f>
        <v>#N/A</v>
      </c>
      <c r="M416" s="1" t="e">
        <f>$L416&amp;" "&amp;IF(VLOOKUP($K416,【削除】!$A:$N,2,FALSE)=0,"",VLOOKUP($K416,【削除】!$A:$N,4,FALSE))</f>
        <v>#N/A</v>
      </c>
      <c r="N416" s="1" t="str">
        <f>IF(VLOOKUP($K416,【削除】!$A$6:$T$157,13,FALSE)=0,"",VLOOKUP($K416,【削除】!$A$6:$T$157,13,FALSE))</f>
        <v/>
      </c>
      <c r="O416" s="1" t="str">
        <f t="shared" si="24"/>
        <v/>
      </c>
      <c r="P416" s="1" t="str">
        <f t="shared" si="25"/>
        <v>TRUE</v>
      </c>
      <c r="Q416" s="1" t="str">
        <f t="shared" si="26"/>
        <v/>
      </c>
    </row>
    <row r="417" spans="11:17" x14ac:dyDescent="0.15">
      <c r="K417" s="1">
        <v>111</v>
      </c>
      <c r="L417" s="1" t="e">
        <f>VLOOKUP(【削除】!$C118,※編集不可※選択項目!$A$2:$B$17,2,FALSE)</f>
        <v>#N/A</v>
      </c>
      <c r="M417" s="1" t="e">
        <f>$L417&amp;" "&amp;IF(VLOOKUP($K417,【削除】!$A:$N,2,FALSE)=0,"",VLOOKUP($K417,【削除】!$A:$N,4,FALSE))</f>
        <v>#N/A</v>
      </c>
      <c r="N417" s="1" t="str">
        <f>IF(VLOOKUP($K417,【削除】!$A$6:$T$157,13,FALSE)=0,"",VLOOKUP($K417,【削除】!$A$6:$T$157,13,FALSE))</f>
        <v/>
      </c>
      <c r="O417" s="1" t="str">
        <f t="shared" si="24"/>
        <v/>
      </c>
      <c r="P417" s="1" t="str">
        <f t="shared" si="25"/>
        <v>TRUE</v>
      </c>
      <c r="Q417" s="1" t="str">
        <f t="shared" si="26"/>
        <v/>
      </c>
    </row>
    <row r="418" spans="11:17" x14ac:dyDescent="0.15">
      <c r="K418" s="1">
        <v>112</v>
      </c>
      <c r="L418" s="1" t="e">
        <f>VLOOKUP(【削除】!$C119,※編集不可※選択項目!$A$2:$B$17,2,FALSE)</f>
        <v>#N/A</v>
      </c>
      <c r="M418" s="1" t="e">
        <f>$L418&amp;" "&amp;IF(VLOOKUP($K418,【削除】!$A:$N,2,FALSE)=0,"",VLOOKUP($K418,【削除】!$A:$N,4,FALSE))</f>
        <v>#N/A</v>
      </c>
      <c r="N418" s="1" t="str">
        <f>IF(VLOOKUP($K418,【削除】!$A$6:$T$157,13,FALSE)=0,"",VLOOKUP($K418,【削除】!$A$6:$T$157,13,FALSE))</f>
        <v/>
      </c>
      <c r="O418" s="1" t="str">
        <f t="shared" si="24"/>
        <v/>
      </c>
      <c r="P418" s="1" t="str">
        <f t="shared" si="25"/>
        <v>TRUE</v>
      </c>
      <c r="Q418" s="1" t="str">
        <f t="shared" si="26"/>
        <v/>
      </c>
    </row>
    <row r="419" spans="11:17" x14ac:dyDescent="0.15">
      <c r="K419" s="1">
        <v>113</v>
      </c>
      <c r="L419" s="1" t="e">
        <f>VLOOKUP(【削除】!$C120,※編集不可※選択項目!$A$2:$B$17,2,FALSE)</f>
        <v>#N/A</v>
      </c>
      <c r="M419" s="1" t="e">
        <f>$L419&amp;" "&amp;IF(VLOOKUP($K419,【削除】!$A:$N,2,FALSE)=0,"",VLOOKUP($K419,【削除】!$A:$N,4,FALSE))</f>
        <v>#N/A</v>
      </c>
      <c r="N419" s="1" t="str">
        <f>IF(VLOOKUP($K419,【削除】!$A$6:$T$157,13,FALSE)=0,"",VLOOKUP($K419,【削除】!$A$6:$T$157,13,FALSE))</f>
        <v/>
      </c>
      <c r="O419" s="1" t="str">
        <f t="shared" si="24"/>
        <v/>
      </c>
      <c r="P419" s="1" t="str">
        <f t="shared" si="25"/>
        <v>TRUE</v>
      </c>
      <c r="Q419" s="1" t="str">
        <f t="shared" si="26"/>
        <v/>
      </c>
    </row>
    <row r="420" spans="11:17" x14ac:dyDescent="0.15">
      <c r="K420" s="1">
        <v>114</v>
      </c>
      <c r="L420" s="1" t="e">
        <f>VLOOKUP(【削除】!$C121,※編集不可※選択項目!$A$2:$B$17,2,FALSE)</f>
        <v>#N/A</v>
      </c>
      <c r="M420" s="1" t="e">
        <f>$L420&amp;" "&amp;IF(VLOOKUP($K420,【削除】!$A:$N,2,FALSE)=0,"",VLOOKUP($K420,【削除】!$A:$N,4,FALSE))</f>
        <v>#N/A</v>
      </c>
      <c r="N420" s="1" t="str">
        <f>IF(VLOOKUP($K420,【削除】!$A$6:$T$157,13,FALSE)=0,"",VLOOKUP($K420,【削除】!$A$6:$T$157,13,FALSE))</f>
        <v/>
      </c>
      <c r="O420" s="1" t="str">
        <f t="shared" si="24"/>
        <v/>
      </c>
      <c r="P420" s="1" t="str">
        <f t="shared" si="25"/>
        <v>TRUE</v>
      </c>
      <c r="Q420" s="1" t="str">
        <f t="shared" si="26"/>
        <v/>
      </c>
    </row>
    <row r="421" spans="11:17" x14ac:dyDescent="0.15">
      <c r="K421" s="1">
        <v>115</v>
      </c>
      <c r="L421" s="1" t="e">
        <f>VLOOKUP(【削除】!$C122,※編集不可※選択項目!$A$2:$B$17,2,FALSE)</f>
        <v>#N/A</v>
      </c>
      <c r="M421" s="1" t="e">
        <f>$L421&amp;" "&amp;IF(VLOOKUP($K421,【削除】!$A:$N,2,FALSE)=0,"",VLOOKUP($K421,【削除】!$A:$N,4,FALSE))</f>
        <v>#N/A</v>
      </c>
      <c r="N421" s="1" t="str">
        <f>IF(VLOOKUP($K421,【削除】!$A$6:$T$157,13,FALSE)=0,"",VLOOKUP($K421,【削除】!$A$6:$T$157,13,FALSE))</f>
        <v/>
      </c>
      <c r="O421" s="1" t="str">
        <f t="shared" si="24"/>
        <v/>
      </c>
      <c r="P421" s="1" t="str">
        <f t="shared" si="25"/>
        <v>TRUE</v>
      </c>
      <c r="Q421" s="1" t="str">
        <f t="shared" si="26"/>
        <v/>
      </c>
    </row>
    <row r="422" spans="11:17" x14ac:dyDescent="0.15">
      <c r="K422" s="1">
        <v>116</v>
      </c>
      <c r="L422" s="1" t="e">
        <f>VLOOKUP(【削除】!$C123,※編集不可※選択項目!$A$2:$B$17,2,FALSE)</f>
        <v>#N/A</v>
      </c>
      <c r="M422" s="1" t="e">
        <f>$L422&amp;" "&amp;IF(VLOOKUP($K422,【削除】!$A:$N,2,FALSE)=0,"",VLOOKUP($K422,【削除】!$A:$N,4,FALSE))</f>
        <v>#N/A</v>
      </c>
      <c r="N422" s="1" t="str">
        <f>IF(VLOOKUP($K422,【削除】!$A$6:$T$157,13,FALSE)=0,"",VLOOKUP($K422,【削除】!$A$6:$T$157,13,FALSE))</f>
        <v/>
      </c>
      <c r="O422" s="1" t="str">
        <f t="shared" si="24"/>
        <v/>
      </c>
      <c r="P422" s="1" t="str">
        <f t="shared" si="25"/>
        <v>TRUE</v>
      </c>
      <c r="Q422" s="1" t="str">
        <f t="shared" si="26"/>
        <v/>
      </c>
    </row>
    <row r="423" spans="11:17" x14ac:dyDescent="0.15">
      <c r="K423" s="1">
        <v>117</v>
      </c>
      <c r="L423" s="1" t="e">
        <f>VLOOKUP(【削除】!$C124,※編集不可※選択項目!$A$2:$B$17,2,FALSE)</f>
        <v>#N/A</v>
      </c>
      <c r="M423" s="1" t="e">
        <f>$L423&amp;" "&amp;IF(VLOOKUP($K423,【削除】!$A:$N,2,FALSE)=0,"",VLOOKUP($K423,【削除】!$A:$N,4,FALSE))</f>
        <v>#N/A</v>
      </c>
      <c r="N423" s="1" t="str">
        <f>IF(VLOOKUP($K423,【削除】!$A$6:$T$157,13,FALSE)=0,"",VLOOKUP($K423,【削除】!$A$6:$T$157,13,FALSE))</f>
        <v/>
      </c>
      <c r="O423" s="1" t="str">
        <f t="shared" si="24"/>
        <v/>
      </c>
      <c r="P423" s="1" t="str">
        <f t="shared" si="25"/>
        <v>TRUE</v>
      </c>
      <c r="Q423" s="1" t="str">
        <f t="shared" si="26"/>
        <v/>
      </c>
    </row>
    <row r="424" spans="11:17" x14ac:dyDescent="0.15">
      <c r="K424" s="1">
        <v>118</v>
      </c>
      <c r="L424" s="1" t="e">
        <f>VLOOKUP(【削除】!$C125,※編集不可※選択項目!$A$2:$B$17,2,FALSE)</f>
        <v>#N/A</v>
      </c>
      <c r="M424" s="1" t="e">
        <f>$L424&amp;" "&amp;IF(VLOOKUP($K424,【削除】!$A:$N,2,FALSE)=0,"",VLOOKUP($K424,【削除】!$A:$N,4,FALSE))</f>
        <v>#N/A</v>
      </c>
      <c r="N424" s="1" t="str">
        <f>IF(VLOOKUP($K424,【削除】!$A$6:$T$157,13,FALSE)=0,"",VLOOKUP($K424,【削除】!$A$6:$T$157,13,FALSE))</f>
        <v/>
      </c>
      <c r="O424" s="1" t="str">
        <f t="shared" si="24"/>
        <v/>
      </c>
      <c r="P424" s="1" t="str">
        <f t="shared" si="25"/>
        <v>TRUE</v>
      </c>
      <c r="Q424" s="1" t="str">
        <f t="shared" si="26"/>
        <v/>
      </c>
    </row>
    <row r="425" spans="11:17" x14ac:dyDescent="0.15">
      <c r="K425" s="1">
        <v>119</v>
      </c>
      <c r="L425" s="1" t="e">
        <f>VLOOKUP(【削除】!$C126,※編集不可※選択項目!$A$2:$B$17,2,FALSE)</f>
        <v>#N/A</v>
      </c>
      <c r="M425" s="1" t="e">
        <f>$L425&amp;" "&amp;IF(VLOOKUP($K425,【削除】!$A:$N,2,FALSE)=0,"",VLOOKUP($K425,【削除】!$A:$N,4,FALSE))</f>
        <v>#N/A</v>
      </c>
      <c r="N425" s="1" t="str">
        <f>IF(VLOOKUP($K425,【削除】!$A$6:$T$157,13,FALSE)=0,"",VLOOKUP($K425,【削除】!$A$6:$T$157,13,FALSE))</f>
        <v/>
      </c>
      <c r="O425" s="1" t="str">
        <f t="shared" si="24"/>
        <v/>
      </c>
      <c r="P425" s="1" t="str">
        <f t="shared" si="25"/>
        <v>TRUE</v>
      </c>
      <c r="Q425" s="1" t="str">
        <f t="shared" si="26"/>
        <v/>
      </c>
    </row>
    <row r="426" spans="11:17" x14ac:dyDescent="0.15">
      <c r="K426" s="1">
        <v>120</v>
      </c>
      <c r="L426" s="1" t="e">
        <f>VLOOKUP(【削除】!$C127,※編集不可※選択項目!$A$2:$B$17,2,FALSE)</f>
        <v>#N/A</v>
      </c>
      <c r="M426" s="1" t="e">
        <f>$L426&amp;" "&amp;IF(VLOOKUP($K426,【削除】!$A:$N,2,FALSE)=0,"",VLOOKUP($K426,【削除】!$A:$N,4,FALSE))</f>
        <v>#N/A</v>
      </c>
      <c r="N426" s="1" t="str">
        <f>IF(VLOOKUP($K426,【削除】!$A$6:$T$157,13,FALSE)=0,"",VLOOKUP($K426,【削除】!$A$6:$T$157,13,FALSE))</f>
        <v/>
      </c>
      <c r="O426" s="1" t="str">
        <f t="shared" si="24"/>
        <v/>
      </c>
      <c r="P426" s="1" t="str">
        <f t="shared" si="25"/>
        <v>TRUE</v>
      </c>
      <c r="Q426" s="1" t="str">
        <f t="shared" si="26"/>
        <v/>
      </c>
    </row>
    <row r="427" spans="11:17" x14ac:dyDescent="0.15">
      <c r="K427" s="1">
        <v>121</v>
      </c>
      <c r="L427" s="1" t="e">
        <f>VLOOKUP(【削除】!$C128,※編集不可※選択項目!$A$2:$B$17,2,FALSE)</f>
        <v>#N/A</v>
      </c>
      <c r="M427" s="1" t="e">
        <f>$L427&amp;" "&amp;IF(VLOOKUP($K427,【削除】!$A:$N,2,FALSE)=0,"",VLOOKUP($K427,【削除】!$A:$N,4,FALSE))</f>
        <v>#N/A</v>
      </c>
      <c r="N427" s="1" t="str">
        <f>IF(VLOOKUP($K427,【削除】!$A$6:$T$157,13,FALSE)=0,"",VLOOKUP($K427,【削除】!$A$6:$T$157,13,FALSE))</f>
        <v/>
      </c>
      <c r="O427" s="1" t="str">
        <f t="shared" si="24"/>
        <v/>
      </c>
      <c r="P427" s="1" t="str">
        <f t="shared" si="25"/>
        <v>TRUE</v>
      </c>
      <c r="Q427" s="1" t="str">
        <f t="shared" si="26"/>
        <v/>
      </c>
    </row>
    <row r="428" spans="11:17" x14ac:dyDescent="0.15">
      <c r="K428" s="1">
        <v>122</v>
      </c>
      <c r="L428" s="1" t="e">
        <f>VLOOKUP(【削除】!$C129,※編集不可※選択項目!$A$2:$B$17,2,FALSE)</f>
        <v>#N/A</v>
      </c>
      <c r="M428" s="1" t="e">
        <f>$L428&amp;" "&amp;IF(VLOOKUP($K428,【削除】!$A:$N,2,FALSE)=0,"",VLOOKUP($K428,【削除】!$A:$N,4,FALSE))</f>
        <v>#N/A</v>
      </c>
      <c r="N428" s="1" t="str">
        <f>IF(VLOOKUP($K428,【削除】!$A$6:$T$157,13,FALSE)=0,"",VLOOKUP($K428,【削除】!$A$6:$T$157,13,FALSE))</f>
        <v/>
      </c>
      <c r="O428" s="1" t="str">
        <f t="shared" si="24"/>
        <v/>
      </c>
      <c r="P428" s="1" t="str">
        <f t="shared" si="25"/>
        <v>TRUE</v>
      </c>
      <c r="Q428" s="1" t="str">
        <f t="shared" si="26"/>
        <v/>
      </c>
    </row>
    <row r="429" spans="11:17" x14ac:dyDescent="0.15">
      <c r="K429" s="1">
        <v>123</v>
      </c>
      <c r="L429" s="1" t="e">
        <f>VLOOKUP(【削除】!$C130,※編集不可※選択項目!$A$2:$B$17,2,FALSE)</f>
        <v>#N/A</v>
      </c>
      <c r="M429" s="1" t="e">
        <f>$L429&amp;" "&amp;IF(VLOOKUP($K429,【削除】!$A:$N,2,FALSE)=0,"",VLOOKUP($K429,【削除】!$A:$N,4,FALSE))</f>
        <v>#N/A</v>
      </c>
      <c r="N429" s="1" t="str">
        <f>IF(VLOOKUP($K429,【削除】!$A$6:$T$157,13,FALSE)=0,"",VLOOKUP($K429,【削除】!$A$6:$T$157,13,FALSE))</f>
        <v/>
      </c>
      <c r="O429" s="1" t="str">
        <f t="shared" si="24"/>
        <v/>
      </c>
      <c r="P429" s="1" t="str">
        <f t="shared" si="25"/>
        <v>TRUE</v>
      </c>
      <c r="Q429" s="1" t="str">
        <f t="shared" si="26"/>
        <v/>
      </c>
    </row>
    <row r="430" spans="11:17" x14ac:dyDescent="0.15">
      <c r="K430" s="1">
        <v>124</v>
      </c>
      <c r="L430" s="1" t="e">
        <f>VLOOKUP(【削除】!$C131,※編集不可※選択項目!$A$2:$B$17,2,FALSE)</f>
        <v>#N/A</v>
      </c>
      <c r="M430" s="1" t="e">
        <f>$L430&amp;" "&amp;IF(VLOOKUP($K430,【削除】!$A:$N,2,FALSE)=0,"",VLOOKUP($K430,【削除】!$A:$N,4,FALSE))</f>
        <v>#N/A</v>
      </c>
      <c r="N430" s="1" t="str">
        <f>IF(VLOOKUP($K430,【削除】!$A$6:$T$157,13,FALSE)=0,"",VLOOKUP($K430,【削除】!$A$6:$T$157,13,FALSE))</f>
        <v/>
      </c>
      <c r="O430" s="1" t="str">
        <f t="shared" si="24"/>
        <v/>
      </c>
      <c r="P430" s="1" t="str">
        <f t="shared" si="25"/>
        <v>TRUE</v>
      </c>
      <c r="Q430" s="1" t="str">
        <f t="shared" si="26"/>
        <v/>
      </c>
    </row>
    <row r="431" spans="11:17" x14ac:dyDescent="0.15">
      <c r="K431" s="1">
        <v>125</v>
      </c>
      <c r="L431" s="1" t="e">
        <f>VLOOKUP(【削除】!$C132,※編集不可※選択項目!$A$2:$B$17,2,FALSE)</f>
        <v>#N/A</v>
      </c>
      <c r="M431" s="1" t="e">
        <f>$L431&amp;" "&amp;IF(VLOOKUP($K431,【削除】!$A:$N,2,FALSE)=0,"",VLOOKUP($K431,【削除】!$A:$N,4,FALSE))</f>
        <v>#N/A</v>
      </c>
      <c r="N431" s="1" t="str">
        <f>IF(VLOOKUP($K431,【削除】!$A$6:$T$157,13,FALSE)=0,"",VLOOKUP($K431,【削除】!$A$6:$T$157,13,FALSE))</f>
        <v/>
      </c>
      <c r="O431" s="1" t="str">
        <f t="shared" si="24"/>
        <v/>
      </c>
      <c r="P431" s="1" t="str">
        <f t="shared" si="25"/>
        <v>TRUE</v>
      </c>
      <c r="Q431" s="1" t="str">
        <f t="shared" si="26"/>
        <v/>
      </c>
    </row>
    <row r="432" spans="11:17" x14ac:dyDescent="0.15">
      <c r="K432" s="1">
        <v>126</v>
      </c>
      <c r="L432" s="1" t="e">
        <f>VLOOKUP(【削除】!$C133,※編集不可※選択項目!$A$2:$B$17,2,FALSE)</f>
        <v>#N/A</v>
      </c>
      <c r="M432" s="1" t="e">
        <f>$L432&amp;" "&amp;IF(VLOOKUP($K432,【削除】!$A:$N,2,FALSE)=0,"",VLOOKUP($K432,【削除】!$A:$N,4,FALSE))</f>
        <v>#N/A</v>
      </c>
      <c r="N432" s="1" t="str">
        <f>IF(VLOOKUP($K432,【削除】!$A$6:$T$157,13,FALSE)=0,"",VLOOKUP($K432,【削除】!$A$6:$T$157,13,FALSE))</f>
        <v/>
      </c>
      <c r="O432" s="1" t="str">
        <f t="shared" si="24"/>
        <v/>
      </c>
      <c r="P432" s="1" t="str">
        <f t="shared" si="25"/>
        <v>TRUE</v>
      </c>
      <c r="Q432" s="1" t="str">
        <f t="shared" si="26"/>
        <v/>
      </c>
    </row>
    <row r="433" spans="11:17" x14ac:dyDescent="0.15">
      <c r="K433" s="1">
        <v>127</v>
      </c>
      <c r="L433" s="1" t="e">
        <f>VLOOKUP(【削除】!$C134,※編集不可※選択項目!$A$2:$B$17,2,FALSE)</f>
        <v>#N/A</v>
      </c>
      <c r="M433" s="1" t="e">
        <f>$L433&amp;" "&amp;IF(VLOOKUP($K433,【削除】!$A:$N,2,FALSE)=0,"",VLOOKUP($K433,【削除】!$A:$N,4,FALSE))</f>
        <v>#N/A</v>
      </c>
      <c r="N433" s="1" t="str">
        <f>IF(VLOOKUP($K433,【削除】!$A$6:$T$157,13,FALSE)=0,"",VLOOKUP($K433,【削除】!$A$6:$T$157,13,FALSE))</f>
        <v/>
      </c>
      <c r="O433" s="1" t="str">
        <f t="shared" si="24"/>
        <v/>
      </c>
      <c r="P433" s="1" t="str">
        <f t="shared" si="25"/>
        <v>TRUE</v>
      </c>
      <c r="Q433" s="1" t="str">
        <f t="shared" si="26"/>
        <v/>
      </c>
    </row>
    <row r="434" spans="11:17" x14ac:dyDescent="0.15">
      <c r="K434" s="1">
        <v>128</v>
      </c>
      <c r="L434" s="1" t="e">
        <f>VLOOKUP(【削除】!$C135,※編集不可※選択項目!$A$2:$B$17,2,FALSE)</f>
        <v>#N/A</v>
      </c>
      <c r="M434" s="1" t="e">
        <f>$L434&amp;" "&amp;IF(VLOOKUP($K434,【削除】!$A:$N,2,FALSE)=0,"",VLOOKUP($K434,【削除】!$A:$N,4,FALSE))</f>
        <v>#N/A</v>
      </c>
      <c r="N434" s="1" t="str">
        <f>IF(VLOOKUP($K434,【削除】!$A$6:$T$157,13,FALSE)=0,"",VLOOKUP($K434,【削除】!$A$6:$T$157,13,FALSE))</f>
        <v/>
      </c>
      <c r="O434" s="1" t="str">
        <f t="shared" si="24"/>
        <v/>
      </c>
      <c r="P434" s="1" t="str">
        <f t="shared" si="25"/>
        <v>TRUE</v>
      </c>
      <c r="Q434" s="1" t="str">
        <f t="shared" si="26"/>
        <v/>
      </c>
    </row>
    <row r="435" spans="11:17" x14ac:dyDescent="0.15">
      <c r="K435" s="1">
        <v>129</v>
      </c>
      <c r="L435" s="1" t="e">
        <f>VLOOKUP(【削除】!$C136,※編集不可※選択項目!$A$2:$B$17,2,FALSE)</f>
        <v>#N/A</v>
      </c>
      <c r="M435" s="1" t="e">
        <f>$L435&amp;" "&amp;IF(VLOOKUP($K435,【削除】!$A:$N,2,FALSE)=0,"",VLOOKUP($K435,【削除】!$A:$N,4,FALSE))</f>
        <v>#N/A</v>
      </c>
      <c r="N435" s="1" t="str">
        <f>IF(VLOOKUP($K435,【削除】!$A$6:$T$157,13,FALSE)=0,"",VLOOKUP($K435,【削除】!$A$6:$T$157,13,FALSE))</f>
        <v/>
      </c>
      <c r="O435" s="1" t="str">
        <f t="shared" si="24"/>
        <v/>
      </c>
      <c r="P435" s="1" t="str">
        <f t="shared" si="25"/>
        <v>TRUE</v>
      </c>
      <c r="Q435" s="1" t="str">
        <f t="shared" si="26"/>
        <v/>
      </c>
    </row>
    <row r="436" spans="11:17" x14ac:dyDescent="0.15">
      <c r="K436" s="1">
        <v>130</v>
      </c>
      <c r="L436" s="1" t="e">
        <f>VLOOKUP(【削除】!$C137,※編集不可※選択項目!$A$2:$B$17,2,FALSE)</f>
        <v>#N/A</v>
      </c>
      <c r="M436" s="1" t="e">
        <f>$L436&amp;" "&amp;IF(VLOOKUP($K436,【削除】!$A:$N,2,FALSE)=0,"",VLOOKUP($K436,【削除】!$A:$N,4,FALSE))</f>
        <v>#N/A</v>
      </c>
      <c r="N436" s="1" t="str">
        <f>IF(VLOOKUP($K436,【削除】!$A$6:$T$157,13,FALSE)=0,"",VLOOKUP($K436,【削除】!$A$6:$T$157,13,FALSE))</f>
        <v/>
      </c>
      <c r="O436" s="1" t="str">
        <f t="shared" ref="O436:O456" si="27">IFERROR(VLOOKUP($M436,$F$3:$G$31,2,FALSE),"")</f>
        <v/>
      </c>
      <c r="P436" s="1" t="str">
        <f t="shared" ref="P436:P456" si="28">IF($N436&lt;=$O436,"TRUE","FALSE")</f>
        <v>TRUE</v>
      </c>
      <c r="Q436" s="1" t="str">
        <f t="shared" si="26"/>
        <v/>
      </c>
    </row>
    <row r="437" spans="11:17" x14ac:dyDescent="0.15">
      <c r="K437" s="1">
        <v>131</v>
      </c>
      <c r="L437" s="1" t="e">
        <f>VLOOKUP(【削除】!$C138,※編集不可※選択項目!$A$2:$B$17,2,FALSE)</f>
        <v>#N/A</v>
      </c>
      <c r="M437" s="1" t="e">
        <f>$L437&amp;" "&amp;IF(VLOOKUP($K437,【削除】!$A:$N,2,FALSE)=0,"",VLOOKUP($K437,【削除】!$A:$N,4,FALSE))</f>
        <v>#N/A</v>
      </c>
      <c r="N437" s="1" t="str">
        <f>IF(VLOOKUP($K437,【削除】!$A$6:$T$157,13,FALSE)=0,"",VLOOKUP($K437,【削除】!$A$6:$T$157,13,FALSE))</f>
        <v/>
      </c>
      <c r="O437" s="1" t="str">
        <f t="shared" si="27"/>
        <v/>
      </c>
      <c r="P437" s="1" t="str">
        <f t="shared" si="28"/>
        <v>TRUE</v>
      </c>
      <c r="Q437" s="1" t="str">
        <f t="shared" si="26"/>
        <v/>
      </c>
    </row>
    <row r="438" spans="11:17" x14ac:dyDescent="0.15">
      <c r="K438" s="1">
        <v>132</v>
      </c>
      <c r="L438" s="1" t="e">
        <f>VLOOKUP(【削除】!$C139,※編集不可※選択項目!$A$2:$B$17,2,FALSE)</f>
        <v>#N/A</v>
      </c>
      <c r="M438" s="1" t="e">
        <f>$L438&amp;" "&amp;IF(VLOOKUP($K438,【削除】!$A:$N,2,FALSE)=0,"",VLOOKUP($K438,【削除】!$A:$N,4,FALSE))</f>
        <v>#N/A</v>
      </c>
      <c r="N438" s="1" t="str">
        <f>IF(VLOOKUP($K438,【削除】!$A$6:$T$157,13,FALSE)=0,"",VLOOKUP($K438,【削除】!$A$6:$T$157,13,FALSE))</f>
        <v/>
      </c>
      <c r="O438" s="1" t="str">
        <f t="shared" si="27"/>
        <v/>
      </c>
      <c r="P438" s="1" t="str">
        <f t="shared" si="28"/>
        <v>TRUE</v>
      </c>
      <c r="Q438" s="1" t="str">
        <f t="shared" si="26"/>
        <v/>
      </c>
    </row>
    <row r="439" spans="11:17" x14ac:dyDescent="0.15">
      <c r="K439" s="1">
        <v>133</v>
      </c>
      <c r="L439" s="1" t="e">
        <f>VLOOKUP(【削除】!$C140,※編集不可※選択項目!$A$2:$B$17,2,FALSE)</f>
        <v>#N/A</v>
      </c>
      <c r="M439" s="1" t="e">
        <f>$L439&amp;" "&amp;IF(VLOOKUP($K439,【削除】!$A:$N,2,FALSE)=0,"",VLOOKUP($K439,【削除】!$A:$N,4,FALSE))</f>
        <v>#N/A</v>
      </c>
      <c r="N439" s="1" t="str">
        <f>IF(VLOOKUP($K439,【削除】!$A$6:$T$157,13,FALSE)=0,"",VLOOKUP($K439,【削除】!$A$6:$T$157,13,FALSE))</f>
        <v/>
      </c>
      <c r="O439" s="1" t="str">
        <f t="shared" si="27"/>
        <v/>
      </c>
      <c r="P439" s="1" t="str">
        <f t="shared" si="28"/>
        <v>TRUE</v>
      </c>
      <c r="Q439" s="1" t="str">
        <f t="shared" si="26"/>
        <v/>
      </c>
    </row>
    <row r="440" spans="11:17" x14ac:dyDescent="0.15">
      <c r="K440" s="1">
        <v>134</v>
      </c>
      <c r="L440" s="1" t="e">
        <f>VLOOKUP(【削除】!$C141,※編集不可※選択項目!$A$2:$B$17,2,FALSE)</f>
        <v>#N/A</v>
      </c>
      <c r="M440" s="1" t="e">
        <f>$L440&amp;" "&amp;IF(VLOOKUP($K440,【削除】!$A:$N,2,FALSE)=0,"",VLOOKUP($K440,【削除】!$A:$N,4,FALSE))</f>
        <v>#N/A</v>
      </c>
      <c r="N440" s="1" t="str">
        <f>IF(VLOOKUP($K440,【削除】!$A$6:$T$157,13,FALSE)=0,"",VLOOKUP($K440,【削除】!$A$6:$T$157,13,FALSE))</f>
        <v/>
      </c>
      <c r="O440" s="1" t="str">
        <f t="shared" si="27"/>
        <v/>
      </c>
      <c r="P440" s="1" t="str">
        <f t="shared" si="28"/>
        <v>TRUE</v>
      </c>
      <c r="Q440" s="1" t="str">
        <f t="shared" si="26"/>
        <v/>
      </c>
    </row>
    <row r="441" spans="11:17" x14ac:dyDescent="0.15">
      <c r="K441" s="1">
        <v>135</v>
      </c>
      <c r="L441" s="1" t="e">
        <f>VLOOKUP(【削除】!$C142,※編集不可※選択項目!$A$2:$B$17,2,FALSE)</f>
        <v>#N/A</v>
      </c>
      <c r="M441" s="1" t="e">
        <f>$L441&amp;" "&amp;IF(VLOOKUP($K441,【削除】!$A:$N,2,FALSE)=0,"",VLOOKUP($K441,【削除】!$A:$N,4,FALSE))</f>
        <v>#N/A</v>
      </c>
      <c r="N441" s="1" t="str">
        <f>IF(VLOOKUP($K441,【削除】!$A$6:$T$157,13,FALSE)=0,"",VLOOKUP($K441,【削除】!$A$6:$T$157,13,FALSE))</f>
        <v/>
      </c>
      <c r="O441" s="1" t="str">
        <f t="shared" si="27"/>
        <v/>
      </c>
      <c r="P441" s="1" t="str">
        <f t="shared" si="28"/>
        <v>TRUE</v>
      </c>
      <c r="Q441" s="1" t="str">
        <f t="shared" si="26"/>
        <v/>
      </c>
    </row>
    <row r="442" spans="11:17" x14ac:dyDescent="0.15">
      <c r="K442" s="1">
        <v>136</v>
      </c>
      <c r="L442" s="1" t="e">
        <f>VLOOKUP(【削除】!$C143,※編集不可※選択項目!$A$2:$B$17,2,FALSE)</f>
        <v>#N/A</v>
      </c>
      <c r="M442" s="1" t="e">
        <f>$L442&amp;" "&amp;IF(VLOOKUP($K442,【削除】!$A:$N,2,FALSE)=0,"",VLOOKUP($K442,【削除】!$A:$N,4,FALSE))</f>
        <v>#N/A</v>
      </c>
      <c r="N442" s="1" t="str">
        <f>IF(VLOOKUP($K442,【削除】!$A$6:$T$157,13,FALSE)=0,"",VLOOKUP($K442,【削除】!$A$6:$T$157,13,FALSE))</f>
        <v/>
      </c>
      <c r="O442" s="1" t="str">
        <f t="shared" si="27"/>
        <v/>
      </c>
      <c r="P442" s="1" t="str">
        <f t="shared" si="28"/>
        <v>TRUE</v>
      </c>
      <c r="Q442" s="1" t="str">
        <f t="shared" si="26"/>
        <v/>
      </c>
    </row>
    <row r="443" spans="11:17" x14ac:dyDescent="0.15">
      <c r="K443" s="1">
        <v>137</v>
      </c>
      <c r="L443" s="1" t="e">
        <f>VLOOKUP(【削除】!$C144,※編集不可※選択項目!$A$2:$B$17,2,FALSE)</f>
        <v>#N/A</v>
      </c>
      <c r="M443" s="1" t="e">
        <f>$L443&amp;" "&amp;IF(VLOOKUP($K443,【削除】!$A:$N,2,FALSE)=0,"",VLOOKUP($K443,【削除】!$A:$N,4,FALSE))</f>
        <v>#N/A</v>
      </c>
      <c r="N443" s="1" t="str">
        <f>IF(VLOOKUP($K443,【削除】!$A$6:$T$157,13,FALSE)=0,"",VLOOKUP($K443,【削除】!$A$6:$T$157,13,FALSE))</f>
        <v/>
      </c>
      <c r="O443" s="1" t="str">
        <f t="shared" si="27"/>
        <v/>
      </c>
      <c r="P443" s="1" t="str">
        <f t="shared" si="28"/>
        <v>TRUE</v>
      </c>
      <c r="Q443" s="1" t="str">
        <f t="shared" si="26"/>
        <v/>
      </c>
    </row>
    <row r="444" spans="11:17" x14ac:dyDescent="0.15">
      <c r="K444" s="1">
        <v>138</v>
      </c>
      <c r="L444" s="1" t="e">
        <f>VLOOKUP(【削除】!$C145,※編集不可※選択項目!$A$2:$B$17,2,FALSE)</f>
        <v>#N/A</v>
      </c>
      <c r="M444" s="1" t="e">
        <f>$L444&amp;" "&amp;IF(VLOOKUP($K444,【削除】!$A:$N,2,FALSE)=0,"",VLOOKUP($K444,【削除】!$A:$N,4,FALSE))</f>
        <v>#N/A</v>
      </c>
      <c r="N444" s="1" t="str">
        <f>IF(VLOOKUP($K444,【削除】!$A$6:$T$157,13,FALSE)=0,"",VLOOKUP($K444,【削除】!$A$6:$T$157,13,FALSE))</f>
        <v/>
      </c>
      <c r="O444" s="1" t="str">
        <f t="shared" si="27"/>
        <v/>
      </c>
      <c r="P444" s="1" t="str">
        <f t="shared" si="28"/>
        <v>TRUE</v>
      </c>
      <c r="Q444" s="1" t="str">
        <f t="shared" si="26"/>
        <v/>
      </c>
    </row>
    <row r="445" spans="11:17" x14ac:dyDescent="0.15">
      <c r="K445" s="1">
        <v>139</v>
      </c>
      <c r="L445" s="1" t="e">
        <f>VLOOKUP(【削除】!$C146,※編集不可※選択項目!$A$2:$B$17,2,FALSE)</f>
        <v>#N/A</v>
      </c>
      <c r="M445" s="1" t="e">
        <f>$L445&amp;" "&amp;IF(VLOOKUP($K445,【削除】!$A:$N,2,FALSE)=0,"",VLOOKUP($K445,【削除】!$A:$N,4,FALSE))</f>
        <v>#N/A</v>
      </c>
      <c r="N445" s="1" t="str">
        <f>IF(VLOOKUP($K445,【削除】!$A$6:$T$157,13,FALSE)=0,"",VLOOKUP($K445,【削除】!$A$6:$T$157,13,FALSE))</f>
        <v/>
      </c>
      <c r="O445" s="1" t="str">
        <f t="shared" si="27"/>
        <v/>
      </c>
      <c r="P445" s="1" t="str">
        <f t="shared" si="28"/>
        <v>TRUE</v>
      </c>
      <c r="Q445" s="1" t="str">
        <f t="shared" si="26"/>
        <v/>
      </c>
    </row>
    <row r="446" spans="11:17" x14ac:dyDescent="0.15">
      <c r="K446" s="1">
        <v>140</v>
      </c>
      <c r="L446" s="1" t="e">
        <f>VLOOKUP(【削除】!$C147,※編集不可※選択項目!$A$2:$B$17,2,FALSE)</f>
        <v>#N/A</v>
      </c>
      <c r="M446" s="1" t="e">
        <f>$L446&amp;" "&amp;IF(VLOOKUP($K446,【削除】!$A:$N,2,FALSE)=0,"",VLOOKUP($K446,【削除】!$A:$N,4,FALSE))</f>
        <v>#N/A</v>
      </c>
      <c r="N446" s="1" t="str">
        <f>IF(VLOOKUP($K446,【削除】!$A$6:$T$157,13,FALSE)=0,"",VLOOKUP($K446,【削除】!$A$6:$T$157,13,FALSE))</f>
        <v/>
      </c>
      <c r="O446" s="1" t="str">
        <f t="shared" si="27"/>
        <v/>
      </c>
      <c r="P446" s="1" t="str">
        <f t="shared" si="28"/>
        <v>TRUE</v>
      </c>
      <c r="Q446" s="1" t="str">
        <f t="shared" si="26"/>
        <v/>
      </c>
    </row>
    <row r="447" spans="11:17" x14ac:dyDescent="0.15">
      <c r="K447" s="1">
        <v>141</v>
      </c>
      <c r="L447" s="1" t="e">
        <f>VLOOKUP(【削除】!$C148,※編集不可※選択項目!$A$2:$B$17,2,FALSE)</f>
        <v>#N/A</v>
      </c>
      <c r="M447" s="1" t="e">
        <f>$L447&amp;" "&amp;IF(VLOOKUP($K447,【削除】!$A:$N,2,FALSE)=0,"",VLOOKUP($K447,【削除】!$A:$N,4,FALSE))</f>
        <v>#N/A</v>
      </c>
      <c r="N447" s="1" t="str">
        <f>IF(VLOOKUP($K447,【削除】!$A$6:$T$157,13,FALSE)=0,"",VLOOKUP($K447,【削除】!$A$6:$T$157,13,FALSE))</f>
        <v/>
      </c>
      <c r="O447" s="1" t="str">
        <f t="shared" si="27"/>
        <v/>
      </c>
      <c r="P447" s="1" t="str">
        <f t="shared" si="28"/>
        <v>TRUE</v>
      </c>
      <c r="Q447" s="1" t="str">
        <f t="shared" si="26"/>
        <v/>
      </c>
    </row>
    <row r="448" spans="11:17" x14ac:dyDescent="0.15">
      <c r="K448" s="1">
        <v>142</v>
      </c>
      <c r="L448" s="1" t="e">
        <f>VLOOKUP(【削除】!$C149,※編集不可※選択項目!$A$2:$B$17,2,FALSE)</f>
        <v>#N/A</v>
      </c>
      <c r="M448" s="1" t="e">
        <f>$L448&amp;" "&amp;IF(VLOOKUP($K448,【削除】!$A:$N,2,FALSE)=0,"",VLOOKUP($K448,【削除】!$A:$N,4,FALSE))</f>
        <v>#N/A</v>
      </c>
      <c r="N448" s="1" t="str">
        <f>IF(VLOOKUP($K448,【削除】!$A$6:$T$157,13,FALSE)=0,"",VLOOKUP($K448,【削除】!$A$6:$T$157,13,FALSE))</f>
        <v/>
      </c>
      <c r="O448" s="1" t="str">
        <f t="shared" si="27"/>
        <v/>
      </c>
      <c r="P448" s="1" t="str">
        <f t="shared" si="28"/>
        <v>TRUE</v>
      </c>
      <c r="Q448" s="1" t="str">
        <f t="shared" si="26"/>
        <v/>
      </c>
    </row>
    <row r="449" spans="11:17" x14ac:dyDescent="0.15">
      <c r="K449" s="1">
        <v>143</v>
      </c>
      <c r="L449" s="1" t="e">
        <f>VLOOKUP(【削除】!$C150,※編集不可※選択項目!$A$2:$B$17,2,FALSE)</f>
        <v>#N/A</v>
      </c>
      <c r="M449" s="1" t="e">
        <f>$L449&amp;" "&amp;IF(VLOOKUP($K449,【削除】!$A:$N,2,FALSE)=0,"",VLOOKUP($K449,【削除】!$A:$N,4,FALSE))</f>
        <v>#N/A</v>
      </c>
      <c r="N449" s="1" t="str">
        <f>IF(VLOOKUP($K449,【削除】!$A$6:$T$157,13,FALSE)=0,"",VLOOKUP($K449,【削除】!$A$6:$T$157,13,FALSE))</f>
        <v/>
      </c>
      <c r="O449" s="1" t="str">
        <f t="shared" si="27"/>
        <v/>
      </c>
      <c r="P449" s="1" t="str">
        <f t="shared" si="28"/>
        <v>TRUE</v>
      </c>
      <c r="Q449" s="1" t="str">
        <f t="shared" si="26"/>
        <v/>
      </c>
    </row>
    <row r="450" spans="11:17" x14ac:dyDescent="0.15">
      <c r="K450" s="1">
        <v>144</v>
      </c>
      <c r="L450" s="1" t="e">
        <f>VLOOKUP(【削除】!$C151,※編集不可※選択項目!$A$2:$B$17,2,FALSE)</f>
        <v>#N/A</v>
      </c>
      <c r="M450" s="1" t="e">
        <f>$L450&amp;" "&amp;IF(VLOOKUP($K450,【削除】!$A:$N,2,FALSE)=0,"",VLOOKUP($K450,【削除】!$A:$N,4,FALSE))</f>
        <v>#N/A</v>
      </c>
      <c r="N450" s="1" t="str">
        <f>IF(VLOOKUP($K450,【削除】!$A$6:$T$157,13,FALSE)=0,"",VLOOKUP($K450,【削除】!$A$6:$T$157,13,FALSE))</f>
        <v/>
      </c>
      <c r="O450" s="1" t="str">
        <f t="shared" si="27"/>
        <v/>
      </c>
      <c r="P450" s="1" t="str">
        <f t="shared" si="28"/>
        <v>TRUE</v>
      </c>
      <c r="Q450" s="1" t="str">
        <f t="shared" si="26"/>
        <v/>
      </c>
    </row>
    <row r="451" spans="11:17" x14ac:dyDescent="0.15">
      <c r="K451" s="1">
        <v>145</v>
      </c>
      <c r="L451" s="1" t="e">
        <f>VLOOKUP(【削除】!$C152,※編集不可※選択項目!$A$2:$B$17,2,FALSE)</f>
        <v>#N/A</v>
      </c>
      <c r="M451" s="1" t="e">
        <f>$L451&amp;" "&amp;IF(VLOOKUP($K451,【削除】!$A:$N,2,FALSE)=0,"",VLOOKUP($K451,【削除】!$A:$N,4,FALSE))</f>
        <v>#N/A</v>
      </c>
      <c r="N451" s="1" t="str">
        <f>IF(VLOOKUP($K451,【削除】!$A$6:$T$157,13,FALSE)=0,"",VLOOKUP($K451,【削除】!$A$6:$T$157,13,FALSE))</f>
        <v/>
      </c>
      <c r="O451" s="1" t="str">
        <f t="shared" si="27"/>
        <v/>
      </c>
      <c r="P451" s="1" t="str">
        <f t="shared" si="28"/>
        <v>TRUE</v>
      </c>
      <c r="Q451" s="1" t="str">
        <f t="shared" ref="Q451:Q456" si="29">IFERROR(VLOOKUP(M451,$A$38:$B$53,2,FALSE),"")</f>
        <v/>
      </c>
    </row>
    <row r="452" spans="11:17" x14ac:dyDescent="0.15">
      <c r="K452" s="1">
        <v>146</v>
      </c>
      <c r="L452" s="1" t="e">
        <f>VLOOKUP(【削除】!$C153,※編集不可※選択項目!$A$2:$B$17,2,FALSE)</f>
        <v>#N/A</v>
      </c>
      <c r="M452" s="1" t="e">
        <f>$L452&amp;" "&amp;IF(VLOOKUP($K452,【削除】!$A:$N,2,FALSE)=0,"",VLOOKUP($K452,【削除】!$A:$N,4,FALSE))</f>
        <v>#N/A</v>
      </c>
      <c r="N452" s="1" t="str">
        <f>IF(VLOOKUP($K452,【削除】!$A$6:$T$157,13,FALSE)=0,"",VLOOKUP($K452,【削除】!$A$6:$T$157,13,FALSE))</f>
        <v/>
      </c>
      <c r="O452" s="1" t="str">
        <f t="shared" si="27"/>
        <v/>
      </c>
      <c r="P452" s="1" t="str">
        <f t="shared" si="28"/>
        <v>TRUE</v>
      </c>
      <c r="Q452" s="1" t="str">
        <f t="shared" si="29"/>
        <v/>
      </c>
    </row>
    <row r="453" spans="11:17" x14ac:dyDescent="0.15">
      <c r="K453" s="1">
        <v>147</v>
      </c>
      <c r="L453" s="1" t="e">
        <f>VLOOKUP(【削除】!$C154,※編集不可※選択項目!$A$2:$B$17,2,FALSE)</f>
        <v>#N/A</v>
      </c>
      <c r="M453" s="1" t="e">
        <f>$L453&amp;" "&amp;IF(VLOOKUP($K453,【削除】!$A:$N,2,FALSE)=0,"",VLOOKUP($K453,【削除】!$A:$N,4,FALSE))</f>
        <v>#N/A</v>
      </c>
      <c r="N453" s="1" t="str">
        <f>IF(VLOOKUP($K453,【削除】!$A$6:$T$157,13,FALSE)=0,"",VLOOKUP($K453,【削除】!$A$6:$T$157,13,FALSE))</f>
        <v/>
      </c>
      <c r="O453" s="1" t="str">
        <f t="shared" si="27"/>
        <v/>
      </c>
      <c r="P453" s="1" t="str">
        <f t="shared" si="28"/>
        <v>TRUE</v>
      </c>
      <c r="Q453" s="1" t="str">
        <f t="shared" si="29"/>
        <v/>
      </c>
    </row>
    <row r="454" spans="11:17" x14ac:dyDescent="0.15">
      <c r="K454" s="1">
        <v>148</v>
      </c>
      <c r="L454" s="1" t="e">
        <f>VLOOKUP(【削除】!$C155,※編集不可※選択項目!$A$2:$B$17,2,FALSE)</f>
        <v>#N/A</v>
      </c>
      <c r="M454" s="1" t="e">
        <f>$L454&amp;" "&amp;IF(VLOOKUP($K454,【削除】!$A:$N,2,FALSE)=0,"",VLOOKUP($K454,【削除】!$A:$N,4,FALSE))</f>
        <v>#N/A</v>
      </c>
      <c r="N454" s="1" t="str">
        <f>IF(VLOOKUP($K454,【削除】!$A$6:$T$157,13,FALSE)=0,"",VLOOKUP($K454,【削除】!$A$6:$T$157,13,FALSE))</f>
        <v/>
      </c>
      <c r="O454" s="1" t="str">
        <f t="shared" si="27"/>
        <v/>
      </c>
      <c r="P454" s="1" t="str">
        <f t="shared" si="28"/>
        <v>TRUE</v>
      </c>
      <c r="Q454" s="1" t="str">
        <f t="shared" si="29"/>
        <v/>
      </c>
    </row>
    <row r="455" spans="11:17" x14ac:dyDescent="0.15">
      <c r="K455" s="1">
        <v>149</v>
      </c>
      <c r="L455" s="1" t="e">
        <f>VLOOKUP(【削除】!$C156,※編集不可※選択項目!$A$2:$B$17,2,FALSE)</f>
        <v>#N/A</v>
      </c>
      <c r="M455" s="1" t="e">
        <f>$L455&amp;" "&amp;IF(VLOOKUP($K455,【削除】!$A:$N,2,FALSE)=0,"",VLOOKUP($K455,【削除】!$A:$N,4,FALSE))</f>
        <v>#N/A</v>
      </c>
      <c r="N455" s="1" t="str">
        <f>IF(VLOOKUP($K455,【削除】!$A$6:$T$157,13,FALSE)=0,"",VLOOKUP($K455,【削除】!$A$6:$T$157,13,FALSE))</f>
        <v/>
      </c>
      <c r="O455" s="1" t="str">
        <f t="shared" si="27"/>
        <v/>
      </c>
      <c r="P455" s="1" t="str">
        <f t="shared" si="28"/>
        <v>TRUE</v>
      </c>
      <c r="Q455" s="1" t="str">
        <f t="shared" si="29"/>
        <v/>
      </c>
    </row>
    <row r="456" spans="11:17" x14ac:dyDescent="0.15">
      <c r="K456" s="1">
        <v>150</v>
      </c>
      <c r="L456" s="1" t="e">
        <f>VLOOKUP(【削除】!$C157,※編集不可※選択項目!$A$2:$B$17,2,FALSE)</f>
        <v>#N/A</v>
      </c>
      <c r="M456" s="1" t="e">
        <f>$L456&amp;" "&amp;IF(VLOOKUP($K456,【削除】!$A:$N,2,FALSE)=0,"",VLOOKUP($K456,【削除】!$A:$N,4,FALSE))</f>
        <v>#N/A</v>
      </c>
      <c r="N456" s="1" t="str">
        <f>IF(VLOOKUP($K456,【削除】!$A$6:$T$157,13,FALSE)=0,"",VLOOKUP($K456,【削除】!$A$6:$T$157,13,FALSE))</f>
        <v/>
      </c>
      <c r="O456" s="1" t="str">
        <f t="shared" si="27"/>
        <v/>
      </c>
      <c r="P456" s="1" t="str">
        <f t="shared" si="28"/>
        <v>TRUE</v>
      </c>
      <c r="Q456" s="1" t="str">
        <f t="shared" si="29"/>
        <v/>
      </c>
    </row>
  </sheetData>
  <phoneticPr fontId="8"/>
  <conditionalFormatting sqref="A47">
    <cfRule type="duplicateValues" dxfId="2" priority="1"/>
  </conditionalFormatting>
  <conditionalFormatting sqref="B47">
    <cfRule type="duplicateValues" dxfId="1" priority="2"/>
  </conditionalFormatting>
  <conditionalFormatting sqref="F17:F31 F1:F13 F33:F1048576">
    <cfRule type="duplicateValues" dxfId="0" priority="123"/>
  </conditionalFormatting>
  <pageMargins left="0.7" right="0.7" top="0.75" bottom="0.75" header="0.3" footer="0.3"/>
  <pageSetup paperSize="9" scale="26" fitToHeight="0" orientation="landscape" r:id="rId1"/>
  <drawing r:id="rId2"/>
  <tableParts count="14">
    <tablePart r:id="rId3"/>
    <tablePart r:id="rId4"/>
    <tablePart r:id="rId5"/>
    <tablePart r:id="rId6"/>
    <tablePart r:id="rId7"/>
    <tablePart r:id="rId8"/>
    <tablePart r:id="rId9"/>
    <tablePart r:id="rId10"/>
    <tablePart r:id="rId11"/>
    <tablePart r:id="rId12"/>
    <tablePart r:id="rId13"/>
    <tablePart r:id="rId14"/>
    <tablePart r:id="rId15"/>
    <tablePart r:id="rId16"/>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Y D A A B Q S w M E F A A C A A g A m 5 V B W J N W w z G m A A A A 9 g A A A B I A H A B D b 2 5 m a W c v U G F j a 2 F n Z S 5 4 b W w g o h g A K K A U A A A A A A A A A A A A A A A A A A A A A A A A A A A A h Y + x D o I w G I R f h X S n L d U Y Q n 7 K 4 G Y k I T E x r k 2 t U I V i a L G 8 m 4 O P 5 C u I U d T N 8 e 6 + S + 7 u 1 x t k Q 1 M H F 9 V Z 3 Z o U R Z i i Q B n Z 7 r U p U 9 S 7 Q x i j j E M h 5 E m U K h h h Y 5 P B 6 h R V z p 0 T Q r z 3 2 M 9 w 2 5 W E U R q R X b 7 e y E o 1 I t T G O m G k Q p / W / n 8 L c d i + x n C G I z b H C x Z j C m Q y I d f m C 7 B x 7 z P 9 M W H Z 1 6 7 v F D + K c F U A m S S Q 9 w f + A F B L A w Q U A A I A C A C b l U F Y 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m 5 V B W C i K R 7 g O A A A A E Q A A A B M A H A B G b 3 J t d W x h c y 9 T Z W N 0 a W 9 u M S 5 t I K I Y A C i g F A A A A A A A A A A A A A A A A A A A A A A A A A A A A C t O T S 7 J z M 9 T C I b Q h t Y A U E s B A i 0 A F A A C A A g A m 5 V B W J N W w z G m A A A A 9 g A A A B I A A A A A A A A A A A A A A A A A A A A A A E N v b m Z p Z y 9 Q Y W N r Y W d l L n h t b F B L A Q I t A B Q A A g A I A J u V Q V g P y u m r p A A A A O k A A A A T A A A A A A A A A A A A A A A A A P I A A A B b Q 2 9 u d G V u d F 9 U e X B l c 1 0 u e G 1 s U E s B A i 0 A F A A C A A g A m 5 V B W C i K R 7 g O A A A A E Q A A A B M A A A A A A A A A A A A A A A A A 4 w E A A E Z v c m 1 1 b G F z L 1 N l Y 3 R p b 2 4 x L m 1 Q S w U G A A A A A A M A A w D C A A A A P g 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M w Y L b b i v F Z D u 6 o B B C R 4 R Q 4 A A A A A A g A A A A A A A 2 Y A A M A A A A A Q A A A A i J 1 6 h c W F Z n O l 9 g i K t C k S w A A A A A A E g A A A o A A A A B A A A A D m M + L u X P C W l 4 K l 0 G a W + z c p U A A A A E N 9 m o C 3 v a l A m p r v r k N 0 G I J 0 l C I a f Y J d E 1 S O T i f 2 o 7 / e V t B P 5 W M j 5 y v K e 4 T q c l M P b v + k S 8 d s G H Z S 0 5 n z V o e X D s o t o o Z F x v D G p Y Z H Z 7 a X q R o K F A A A A A j O e r C S d I 4 S T 9 V e n W t w 6 z z M r V S l < / D a t a M a s h u p > 
</file>

<file path=customXml/item2.xml><?xml version="1.0" encoding="utf-8"?>
<ct:contentTypeSchema xmlns:ct="http://schemas.microsoft.com/office/2006/metadata/contentType" xmlns:ma="http://schemas.microsoft.com/office/2006/metadata/properties/metaAttributes" ct:_="" ma:_="" ma:contentTypeName="ドキュメント" ma:contentTypeID="0x010100D1D3EEE03A15A74CAD077129C21000EB" ma:contentTypeVersion="11" ma:contentTypeDescription="新しいドキュメントを作成します。" ma:contentTypeScope="" ma:versionID="92ba5e60049cea4b571c9e4136a12fe9">
  <xsd:schema xmlns:xsd="http://www.w3.org/2001/XMLSchema" xmlns:xs="http://www.w3.org/2001/XMLSchema" xmlns:p="http://schemas.microsoft.com/office/2006/metadata/properties" xmlns:ns2="e8158343-1a93-4d09-94d4-4b093c780678" xmlns:ns3="764ba899-10c4-4f38-a8c6-d1438c634610" targetNamespace="http://schemas.microsoft.com/office/2006/metadata/properties" ma:root="true" ma:fieldsID="29576d48f4b3ba42ce08b56484571d95" ns2:_="" ns3:_="">
    <xsd:import namespace="e8158343-1a93-4d09-94d4-4b093c780678"/>
    <xsd:import namespace="764ba899-10c4-4f38-a8c6-d1438c63461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158343-1a93-4d09-94d4-4b093c78067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4f350e5-5ca2-406b-a649-80dd3726bd7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4ba899-10c4-4f38-a8c6-d1438c634610"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3fdac403-abb4-48b5-b1bf-087af5b31542}" ma:internalName="TaxCatchAll" ma:showField="CatchAllData" ma:web="764ba899-10c4-4f38-a8c6-d1438c6346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TaxCatchAll xmlns="764ba899-10c4-4f38-a8c6-d1438c634610" xsi:nil="true"/>
    <lcf76f155ced4ddcb4097134ff3c332f xmlns="e8158343-1a93-4d09-94d4-4b093c78067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5F5C179-F44A-4E3B-A4AA-A84B90EE478D}">
  <ds:schemaRefs>
    <ds:schemaRef ds:uri="http://schemas.microsoft.com/DataMashup"/>
  </ds:schemaRefs>
</ds:datastoreItem>
</file>

<file path=customXml/itemProps2.xml><?xml version="1.0" encoding="utf-8"?>
<ds:datastoreItem xmlns:ds="http://schemas.openxmlformats.org/officeDocument/2006/customXml" ds:itemID="{465074C8-69DE-4586-8B1A-D24A62B7869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8158343-1a93-4d09-94d4-4b093c780678"/>
    <ds:schemaRef ds:uri="764ba899-10c4-4f38-a8c6-d1438c63461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A3BAD69-F27F-4CCB-BD9E-22D3AF345589}">
  <ds:schemaRefs>
    <ds:schemaRef ds:uri="http://schemas.microsoft.com/sharepoint/v3/contenttype/forms"/>
  </ds:schemaRefs>
</ds:datastoreItem>
</file>

<file path=customXml/itemProps4.xml><?xml version="1.0" encoding="utf-8"?>
<ds:datastoreItem xmlns:ds="http://schemas.openxmlformats.org/officeDocument/2006/customXml" ds:itemID="{D9A90AD9-5AE6-4FA5-995C-577888174742}">
  <ds:schemaRefs>
    <ds:schemaRef ds:uri="http://schemas.microsoft.com/office/2006/metadata/properties"/>
    <ds:schemaRef ds:uri="http://schemas.microsoft.com/office/infopath/2007/PartnerControls"/>
    <ds:schemaRef ds:uri="764ba899-10c4-4f38-a8c6-d1438c634610"/>
    <ds:schemaRef ds:uri="e8158343-1a93-4d09-94d4-4b093c78067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28</vt:i4>
      </vt:variant>
    </vt:vector>
  </HeadingPairs>
  <TitlesOfParts>
    <vt:vector size="36" baseType="lpstr">
      <vt:lpstr>ご案内</vt:lpstr>
      <vt:lpstr>入力例</vt:lpstr>
      <vt:lpstr>【新規】</vt:lpstr>
      <vt:lpstr>【更新】</vt:lpstr>
      <vt:lpstr>【削除】</vt:lpstr>
      <vt:lpstr>登録申請メールテンプレート</vt:lpstr>
      <vt:lpstr>基準値</vt:lpstr>
      <vt:lpstr>※編集不可※選択項目</vt:lpstr>
      <vt:lpstr>【更新】!Print_Area</vt:lpstr>
      <vt:lpstr>【削除】!Print_Area</vt:lpstr>
      <vt:lpstr>【新規】!Print_Area</vt:lpstr>
      <vt:lpstr>ご案内!Print_Area</vt:lpstr>
      <vt:lpstr>基準値!Print_Area</vt:lpstr>
      <vt:lpstr>登録申請メールテンプレート!Print_Area</vt:lpstr>
      <vt:lpstr>入力例!Print_Area</vt:lpstr>
      <vt:lpstr>【更新】!Print_Titles</vt:lpstr>
      <vt:lpstr>【削除】!Print_Titles</vt:lpstr>
      <vt:lpstr>【新規】!Print_Titles</vt:lpstr>
      <vt:lpstr>入力例!Print_Titles</vt:lpstr>
      <vt:lpstr>インシュレーションファイバー断熱材</vt:lpstr>
      <vt:lpstr>グラスウール断熱材高性能品</vt:lpstr>
      <vt:lpstr>グラスウール断熱材通常品</vt:lpstr>
      <vt:lpstr>その他</vt:lpstr>
      <vt:lpstr>ビーズ法ポリスチレンフォーム断熱材</vt:lpstr>
      <vt:lpstr>フェノールフォーム断熱材</vt:lpstr>
      <vt:lpstr>ポリエチレンフォーム断熱材</vt:lpstr>
      <vt:lpstr>ロックウール断熱材</vt:lpstr>
      <vt:lpstr>押出法ポリスチレンフォーム断熱材</vt:lpstr>
      <vt:lpstr>硬質ウレタンフォーム断熱材</vt:lpstr>
      <vt:lpstr>種別</vt:lpstr>
      <vt:lpstr>吹込み用グラスウール断熱材</vt:lpstr>
      <vt:lpstr>吹込み用セルローズファイバー断熱材</vt:lpstr>
      <vt:lpstr>吹込み用ロックウール断熱材</vt:lpstr>
      <vt:lpstr>吹付けロックウール</vt:lpstr>
      <vt:lpstr>吹付け硬質ウレタンフォーム</vt:lpstr>
      <vt:lpstr>無</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2016-07-14T09:41:32Z</dcterms:created>
  <dcterms:modified xsi:type="dcterms:W3CDTF">2025-03-13T01:45:58Z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0x010100D1D3EEE03A15A74CAD077129C21000EB</vt:lpwstr>
  </property>
</Properties>
</file>