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1_{9A39E017-1499-4710-8203-3C09FE749DC8}" xr6:coauthVersionLast="47" xr6:coauthVersionMax="47" xr10:uidLastSave="{00000000-0000-0000-0000-000000000000}"/>
  <workbookProtection workbookAlgorithmName="SHA-512" workbookHashValue="V+1QZegdXFWfWpo2+LVhnSR3lvCLpWU/yFnFx+xtp5m2WKUxtSiQoV66V75mXC5V3ppDKQCc7+HyavQFKBbkYQ==" workbookSaltValue="0UjtQjMrkf0poe36Cd1wQA==" workbookSpinCount="100000" lockStructure="1"/>
  <bookViews>
    <workbookView xWindow="28690" yWindow="-110" windowWidth="29020" windowHeight="15820" activeTab="1" xr2:uid="{00000000-000D-0000-FFFF-FFFF00000000}"/>
  </bookViews>
  <sheets>
    <sheet name="入力例" sheetId="27" r:id="rId1"/>
    <sheet name="新規登録用" sheetId="32" r:id="rId2"/>
    <sheet name="登録申請メールテンプレート" sheetId="25" r:id="rId3"/>
    <sheet name="基準値" sheetId="33" r:id="rId4"/>
    <sheet name="※編集不可※選択項目" sheetId="2" state="hidden" r:id="rId5"/>
  </sheets>
  <definedNames>
    <definedName name="_" localSheetId="3">#REF!</definedName>
    <definedName name="_" localSheetId="2">#REF!</definedName>
    <definedName name="_">#REF!</definedName>
    <definedName name="_xlnm._FilterDatabase" localSheetId="3" hidden="1">基準値!#REF!</definedName>
    <definedName name="_xlnm._FilterDatabase" localSheetId="1" hidden="1">新規登録用!$A$12:$Q$512</definedName>
    <definedName name="_xlnm._FilterDatabase" localSheetId="0" hidden="1">入力例!$A$10:$O$11</definedName>
    <definedName name="KK">#REF!</definedName>
    <definedName name="_xlnm.Print_Area" localSheetId="3">基準値!$A$1:$L$21</definedName>
    <definedName name="_xlnm.Print_Area" localSheetId="1">新規登録用!$A$1:$R$512</definedName>
    <definedName name="_xlnm.Print_Area" localSheetId="2">登録申請メールテンプレート!$A$1:$B$4</definedName>
    <definedName name="_xlnm.Print_Area" localSheetId="0">入力例!$A$1:$M$59</definedName>
    <definedName name="_xlnm.Print_Titles" localSheetId="1">新規登録用!$1:$11</definedName>
    <definedName name="_xlnm.Print_Titles" localSheetId="0">入力例!$1:$11</definedName>
    <definedName name="工業会" localSheetId="3">#REF!</definedName>
    <definedName name="工業会">#REF!</definedName>
    <definedName name="種別">#REF!</definedName>
    <definedName name="無効化" localSheetId="3">#REF!</definedName>
    <definedName name="無効化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32" l="1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J13" i="32"/>
  <c r="M30" i="32" l="1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M46" i="32"/>
  <c r="M47" i="32"/>
  <c r="M48" i="32"/>
  <c r="M49" i="32"/>
  <c r="M50" i="32"/>
  <c r="M51" i="32"/>
  <c r="M52" i="32"/>
  <c r="M53" i="32"/>
  <c r="M54" i="32"/>
  <c r="M55" i="32"/>
  <c r="M56" i="32"/>
  <c r="M57" i="32"/>
  <c r="M58" i="32"/>
  <c r="M59" i="32"/>
  <c r="M60" i="32"/>
  <c r="M61" i="32"/>
  <c r="M62" i="32"/>
  <c r="M63" i="32"/>
  <c r="M64" i="32"/>
  <c r="M65" i="32"/>
  <c r="M66" i="32"/>
  <c r="M67" i="32"/>
  <c r="M68" i="32"/>
  <c r="M69" i="32"/>
  <c r="M70" i="32"/>
  <c r="M71" i="32"/>
  <c r="M72" i="32"/>
  <c r="M73" i="32"/>
  <c r="M74" i="32"/>
  <c r="M75" i="32"/>
  <c r="M76" i="32"/>
  <c r="M77" i="32"/>
  <c r="M78" i="32"/>
  <c r="M79" i="32"/>
  <c r="M80" i="32"/>
  <c r="M81" i="32"/>
  <c r="M82" i="32"/>
  <c r="M83" i="32"/>
  <c r="M84" i="32"/>
  <c r="M85" i="32"/>
  <c r="M86" i="32"/>
  <c r="M87" i="32"/>
  <c r="M88" i="32"/>
  <c r="M89" i="32"/>
  <c r="M90" i="32"/>
  <c r="M91" i="32"/>
  <c r="M92" i="32"/>
  <c r="M93" i="32"/>
  <c r="M94" i="32"/>
  <c r="M95" i="32"/>
  <c r="M96" i="32"/>
  <c r="M97" i="32"/>
  <c r="M98" i="32"/>
  <c r="M99" i="32"/>
  <c r="M100" i="32"/>
  <c r="M101" i="32"/>
  <c r="M102" i="32"/>
  <c r="M103" i="32"/>
  <c r="M104" i="32"/>
  <c r="M105" i="32"/>
  <c r="M106" i="32"/>
  <c r="M107" i="32"/>
  <c r="M108" i="32"/>
  <c r="M109" i="32"/>
  <c r="M110" i="32"/>
  <c r="M111" i="32"/>
  <c r="M112" i="32"/>
  <c r="M113" i="32"/>
  <c r="M114" i="32"/>
  <c r="M115" i="32"/>
  <c r="M116" i="32"/>
  <c r="M117" i="32"/>
  <c r="M118" i="32"/>
  <c r="M119" i="32"/>
  <c r="M120" i="32"/>
  <c r="M121" i="32"/>
  <c r="M122" i="32"/>
  <c r="M123" i="32"/>
  <c r="M124" i="32"/>
  <c r="M125" i="32"/>
  <c r="M126" i="32"/>
  <c r="M127" i="32"/>
  <c r="M128" i="32"/>
  <c r="M129" i="32"/>
  <c r="M130" i="32"/>
  <c r="M131" i="32"/>
  <c r="M132" i="32"/>
  <c r="M133" i="32"/>
  <c r="M134" i="32"/>
  <c r="M135" i="32"/>
  <c r="M136" i="32"/>
  <c r="M137" i="32"/>
  <c r="M138" i="32"/>
  <c r="M139" i="32"/>
  <c r="M140" i="32"/>
  <c r="M141" i="32"/>
  <c r="M142" i="32"/>
  <c r="M143" i="32"/>
  <c r="M144" i="32"/>
  <c r="M145" i="32"/>
  <c r="M146" i="32"/>
  <c r="M147" i="32"/>
  <c r="M148" i="32"/>
  <c r="M149" i="32"/>
  <c r="M150" i="32"/>
  <c r="M151" i="32"/>
  <c r="M152" i="32"/>
  <c r="M153" i="32"/>
  <c r="M154" i="32"/>
  <c r="M155" i="32"/>
  <c r="M156" i="32"/>
  <c r="M157" i="32"/>
  <c r="M158" i="32"/>
  <c r="M159" i="32"/>
  <c r="M160" i="32"/>
  <c r="M161" i="32"/>
  <c r="M162" i="32"/>
  <c r="M163" i="32"/>
  <c r="M164" i="32"/>
  <c r="M165" i="32"/>
  <c r="M166" i="32"/>
  <c r="M167" i="32"/>
  <c r="M168" i="32"/>
  <c r="M169" i="32"/>
  <c r="M170" i="32"/>
  <c r="M171" i="32"/>
  <c r="M172" i="32"/>
  <c r="M173" i="32"/>
  <c r="M174" i="32"/>
  <c r="M175" i="32"/>
  <c r="M176" i="32"/>
  <c r="M177" i="32"/>
  <c r="M178" i="32"/>
  <c r="M179" i="32"/>
  <c r="M180" i="32"/>
  <c r="M181" i="32"/>
  <c r="M182" i="32"/>
  <c r="M183" i="32"/>
  <c r="M184" i="32"/>
  <c r="M185" i="32"/>
  <c r="M186" i="32"/>
  <c r="M187" i="32"/>
  <c r="M188" i="32"/>
  <c r="M189" i="32"/>
  <c r="M190" i="32"/>
  <c r="M191" i="32"/>
  <c r="M192" i="32"/>
  <c r="M193" i="32"/>
  <c r="M194" i="32"/>
  <c r="M195" i="32"/>
  <c r="M196" i="32"/>
  <c r="M197" i="32"/>
  <c r="M198" i="32"/>
  <c r="M199" i="32"/>
  <c r="M200" i="32"/>
  <c r="M201" i="32"/>
  <c r="M202" i="32"/>
  <c r="M203" i="32"/>
  <c r="M204" i="32"/>
  <c r="M205" i="32"/>
  <c r="M206" i="32"/>
  <c r="M207" i="32"/>
  <c r="M208" i="32"/>
  <c r="M209" i="32"/>
  <c r="M210" i="32"/>
  <c r="M211" i="32"/>
  <c r="M212" i="32"/>
  <c r="M213" i="32"/>
  <c r="M214" i="32"/>
  <c r="M215" i="32"/>
  <c r="M216" i="32"/>
  <c r="M217" i="32"/>
  <c r="M218" i="32"/>
  <c r="M219" i="32"/>
  <c r="M220" i="32"/>
  <c r="M221" i="32"/>
  <c r="M222" i="32"/>
  <c r="M223" i="32"/>
  <c r="M224" i="32"/>
  <c r="M225" i="32"/>
  <c r="M226" i="32"/>
  <c r="M227" i="32"/>
  <c r="M228" i="32"/>
  <c r="M229" i="32"/>
  <c r="M230" i="32"/>
  <c r="M231" i="32"/>
  <c r="M232" i="32"/>
  <c r="M233" i="32"/>
  <c r="M234" i="32"/>
  <c r="M235" i="32"/>
  <c r="M236" i="32"/>
  <c r="M237" i="32"/>
  <c r="M238" i="32"/>
  <c r="M239" i="32"/>
  <c r="M240" i="32"/>
  <c r="M241" i="32"/>
  <c r="M242" i="32"/>
  <c r="M243" i="32"/>
  <c r="M244" i="32"/>
  <c r="M245" i="32"/>
  <c r="M246" i="32"/>
  <c r="M247" i="32"/>
  <c r="M248" i="32"/>
  <c r="M249" i="32"/>
  <c r="M250" i="32"/>
  <c r="M251" i="32"/>
  <c r="M252" i="32"/>
  <c r="M253" i="32"/>
  <c r="M254" i="32"/>
  <c r="M255" i="32"/>
  <c r="M256" i="32"/>
  <c r="M257" i="32"/>
  <c r="M258" i="32"/>
  <c r="M259" i="32"/>
  <c r="M260" i="32"/>
  <c r="M261" i="32"/>
  <c r="M262" i="32"/>
  <c r="M263" i="32"/>
  <c r="M264" i="32"/>
  <c r="M265" i="32"/>
  <c r="M266" i="32"/>
  <c r="M267" i="32"/>
  <c r="M268" i="32"/>
  <c r="M269" i="32"/>
  <c r="M270" i="32"/>
  <c r="M271" i="32"/>
  <c r="M272" i="32"/>
  <c r="M273" i="32"/>
  <c r="M274" i="32"/>
  <c r="M275" i="32"/>
  <c r="M276" i="32"/>
  <c r="M277" i="32"/>
  <c r="M278" i="32"/>
  <c r="M279" i="32"/>
  <c r="M280" i="32"/>
  <c r="M281" i="32"/>
  <c r="M282" i="32"/>
  <c r="M283" i="32"/>
  <c r="M284" i="32"/>
  <c r="M285" i="32"/>
  <c r="M286" i="32"/>
  <c r="M287" i="32"/>
  <c r="M288" i="32"/>
  <c r="M289" i="32"/>
  <c r="M290" i="32"/>
  <c r="M291" i="32"/>
  <c r="M292" i="32"/>
  <c r="M293" i="32"/>
  <c r="M294" i="32"/>
  <c r="M295" i="32"/>
  <c r="M296" i="32"/>
  <c r="M297" i="32"/>
  <c r="M298" i="32"/>
  <c r="M299" i="32"/>
  <c r="M300" i="32"/>
  <c r="M301" i="32"/>
  <c r="M302" i="32"/>
  <c r="M303" i="32"/>
  <c r="M304" i="32"/>
  <c r="M305" i="32"/>
  <c r="M306" i="32"/>
  <c r="M307" i="32"/>
  <c r="M308" i="32"/>
  <c r="M309" i="32"/>
  <c r="M310" i="32"/>
  <c r="M311" i="32"/>
  <c r="M312" i="32"/>
  <c r="M313" i="32"/>
  <c r="M314" i="32"/>
  <c r="M315" i="32"/>
  <c r="M316" i="32"/>
  <c r="M317" i="32"/>
  <c r="M318" i="32"/>
  <c r="M319" i="32"/>
  <c r="M320" i="32"/>
  <c r="M321" i="32"/>
  <c r="M322" i="32"/>
  <c r="M323" i="32"/>
  <c r="M324" i="32"/>
  <c r="M325" i="32"/>
  <c r="M326" i="32"/>
  <c r="M327" i="32"/>
  <c r="M328" i="32"/>
  <c r="M329" i="32"/>
  <c r="M330" i="32"/>
  <c r="M331" i="32"/>
  <c r="M332" i="32"/>
  <c r="M333" i="32"/>
  <c r="M334" i="32"/>
  <c r="M335" i="32"/>
  <c r="M336" i="32"/>
  <c r="M337" i="32"/>
  <c r="M338" i="32"/>
  <c r="M339" i="32"/>
  <c r="M340" i="32"/>
  <c r="M341" i="32"/>
  <c r="M342" i="32"/>
  <c r="M343" i="32"/>
  <c r="M344" i="32"/>
  <c r="M345" i="32"/>
  <c r="M346" i="32"/>
  <c r="M347" i="32"/>
  <c r="M348" i="32"/>
  <c r="M349" i="32"/>
  <c r="M350" i="32"/>
  <c r="M351" i="32"/>
  <c r="M352" i="32"/>
  <c r="M353" i="32"/>
  <c r="M354" i="32"/>
  <c r="M355" i="32"/>
  <c r="M356" i="32"/>
  <c r="M357" i="32"/>
  <c r="M358" i="32"/>
  <c r="M359" i="32"/>
  <c r="M360" i="32"/>
  <c r="M361" i="32"/>
  <c r="M362" i="32"/>
  <c r="M363" i="32"/>
  <c r="M364" i="32"/>
  <c r="M365" i="32"/>
  <c r="M366" i="32"/>
  <c r="M367" i="32"/>
  <c r="M368" i="32"/>
  <c r="M369" i="32"/>
  <c r="M370" i="32"/>
  <c r="M371" i="32"/>
  <c r="M372" i="32"/>
  <c r="M373" i="32"/>
  <c r="M374" i="32"/>
  <c r="M375" i="32"/>
  <c r="M376" i="32"/>
  <c r="M377" i="32"/>
  <c r="M378" i="32"/>
  <c r="M379" i="32"/>
  <c r="M380" i="32"/>
  <c r="M381" i="32"/>
  <c r="M382" i="32"/>
  <c r="M383" i="32"/>
  <c r="M384" i="32"/>
  <c r="M385" i="32"/>
  <c r="M386" i="32"/>
  <c r="M387" i="32"/>
  <c r="M388" i="32"/>
  <c r="M389" i="32"/>
  <c r="M390" i="32"/>
  <c r="M391" i="32"/>
  <c r="M392" i="32"/>
  <c r="M393" i="32"/>
  <c r="M394" i="32"/>
  <c r="M395" i="32"/>
  <c r="M396" i="32"/>
  <c r="M397" i="32"/>
  <c r="M398" i="32"/>
  <c r="M399" i="32"/>
  <c r="M400" i="32"/>
  <c r="M401" i="32"/>
  <c r="M402" i="32"/>
  <c r="M403" i="32"/>
  <c r="M404" i="32"/>
  <c r="M405" i="32"/>
  <c r="M406" i="32"/>
  <c r="M407" i="32"/>
  <c r="M408" i="32"/>
  <c r="M409" i="32"/>
  <c r="M410" i="32"/>
  <c r="M411" i="32"/>
  <c r="M412" i="32"/>
  <c r="M413" i="32"/>
  <c r="M414" i="32"/>
  <c r="M415" i="32"/>
  <c r="M416" i="32"/>
  <c r="M417" i="32"/>
  <c r="M418" i="32"/>
  <c r="M419" i="32"/>
  <c r="M420" i="32"/>
  <c r="M421" i="32"/>
  <c r="M422" i="32"/>
  <c r="M423" i="32"/>
  <c r="M424" i="32"/>
  <c r="M425" i="32"/>
  <c r="M426" i="32"/>
  <c r="M427" i="32"/>
  <c r="M428" i="32"/>
  <c r="M429" i="32"/>
  <c r="M430" i="32"/>
  <c r="M431" i="32"/>
  <c r="M432" i="32"/>
  <c r="M433" i="32"/>
  <c r="M434" i="32"/>
  <c r="M435" i="32"/>
  <c r="M436" i="32"/>
  <c r="M437" i="32"/>
  <c r="M438" i="32"/>
  <c r="M439" i="32"/>
  <c r="M440" i="32"/>
  <c r="M441" i="32"/>
  <c r="M442" i="32"/>
  <c r="M443" i="32"/>
  <c r="M444" i="32"/>
  <c r="M445" i="32"/>
  <c r="M446" i="32"/>
  <c r="M447" i="32"/>
  <c r="M448" i="32"/>
  <c r="M449" i="32"/>
  <c r="M450" i="32"/>
  <c r="M451" i="32"/>
  <c r="M452" i="32"/>
  <c r="M453" i="32"/>
  <c r="M454" i="32"/>
  <c r="M455" i="32"/>
  <c r="M456" i="32"/>
  <c r="M457" i="32"/>
  <c r="M458" i="32"/>
  <c r="M459" i="32"/>
  <c r="M460" i="32"/>
  <c r="M461" i="32"/>
  <c r="M462" i="32"/>
  <c r="M463" i="32"/>
  <c r="M464" i="32"/>
  <c r="M465" i="32"/>
  <c r="M466" i="32"/>
  <c r="M467" i="32"/>
  <c r="M468" i="32"/>
  <c r="M469" i="32"/>
  <c r="M470" i="32"/>
  <c r="M471" i="32"/>
  <c r="M472" i="32"/>
  <c r="M473" i="32"/>
  <c r="M474" i="32"/>
  <c r="M475" i="32"/>
  <c r="M476" i="32"/>
  <c r="M477" i="32"/>
  <c r="M478" i="32"/>
  <c r="M479" i="32"/>
  <c r="M480" i="32"/>
  <c r="M481" i="32"/>
  <c r="M482" i="32"/>
  <c r="M483" i="32"/>
  <c r="M484" i="32"/>
  <c r="M485" i="32"/>
  <c r="M486" i="32"/>
  <c r="M487" i="32"/>
  <c r="M488" i="32"/>
  <c r="M489" i="32"/>
  <c r="M490" i="32"/>
  <c r="M491" i="32"/>
  <c r="M492" i="32"/>
  <c r="M493" i="32"/>
  <c r="M494" i="32"/>
  <c r="M495" i="32"/>
  <c r="M496" i="32"/>
  <c r="M497" i="32"/>
  <c r="M498" i="32"/>
  <c r="M499" i="32"/>
  <c r="M500" i="32"/>
  <c r="M501" i="32"/>
  <c r="M502" i="32"/>
  <c r="M503" i="32"/>
  <c r="M504" i="32"/>
  <c r="M505" i="32"/>
  <c r="M506" i="32"/>
  <c r="M507" i="32"/>
  <c r="M508" i="32"/>
  <c r="M509" i="32"/>
  <c r="M510" i="32"/>
  <c r="M511" i="32"/>
  <c r="M512" i="32"/>
  <c r="F7" i="32" l="1"/>
  <c r="F13" i="32"/>
  <c r="J16" i="32"/>
  <c r="E512" i="32"/>
  <c r="D512" i="32"/>
  <c r="E511" i="32"/>
  <c r="D511" i="32"/>
  <c r="E510" i="32"/>
  <c r="D510" i="32"/>
  <c r="E509" i="32"/>
  <c r="D509" i="32"/>
  <c r="E508" i="32"/>
  <c r="D508" i="32"/>
  <c r="E507" i="32"/>
  <c r="D507" i="32"/>
  <c r="E506" i="32"/>
  <c r="D506" i="32"/>
  <c r="E505" i="32"/>
  <c r="D505" i="32"/>
  <c r="E504" i="32"/>
  <c r="D504" i="32"/>
  <c r="E503" i="32"/>
  <c r="D503" i="32"/>
  <c r="E502" i="32"/>
  <c r="D502" i="32"/>
  <c r="E501" i="32"/>
  <c r="D501" i="32"/>
  <c r="E500" i="32"/>
  <c r="D500" i="32"/>
  <c r="E499" i="32"/>
  <c r="D499" i="32"/>
  <c r="E498" i="32"/>
  <c r="D498" i="32"/>
  <c r="E497" i="32"/>
  <c r="D497" i="32"/>
  <c r="E496" i="32"/>
  <c r="D496" i="32"/>
  <c r="E495" i="32"/>
  <c r="D495" i="32"/>
  <c r="E494" i="32"/>
  <c r="D494" i="32"/>
  <c r="E493" i="32"/>
  <c r="D493" i="32"/>
  <c r="E492" i="32"/>
  <c r="D492" i="32"/>
  <c r="E491" i="32"/>
  <c r="D491" i="32"/>
  <c r="E490" i="32"/>
  <c r="D490" i="32"/>
  <c r="E489" i="32"/>
  <c r="D489" i="32"/>
  <c r="E488" i="32"/>
  <c r="D488" i="32"/>
  <c r="E487" i="32"/>
  <c r="D487" i="32"/>
  <c r="E486" i="32"/>
  <c r="D486" i="32"/>
  <c r="E485" i="32"/>
  <c r="D485" i="32"/>
  <c r="E484" i="32"/>
  <c r="D484" i="32"/>
  <c r="E483" i="32"/>
  <c r="D483" i="32"/>
  <c r="E482" i="32"/>
  <c r="D482" i="32"/>
  <c r="E481" i="32"/>
  <c r="D481" i="32"/>
  <c r="E480" i="32"/>
  <c r="D480" i="32"/>
  <c r="E479" i="32"/>
  <c r="D479" i="32"/>
  <c r="E478" i="32"/>
  <c r="D478" i="32"/>
  <c r="E477" i="32"/>
  <c r="D477" i="32"/>
  <c r="E476" i="32"/>
  <c r="D476" i="32"/>
  <c r="E475" i="32"/>
  <c r="D475" i="32"/>
  <c r="E474" i="32"/>
  <c r="D474" i="32"/>
  <c r="E473" i="32"/>
  <c r="D473" i="32"/>
  <c r="E472" i="32"/>
  <c r="D472" i="32"/>
  <c r="E471" i="32"/>
  <c r="D471" i="32"/>
  <c r="E470" i="32"/>
  <c r="D470" i="32"/>
  <c r="E469" i="32"/>
  <c r="D469" i="32"/>
  <c r="E468" i="32"/>
  <c r="D468" i="32"/>
  <c r="E467" i="32"/>
  <c r="D467" i="32"/>
  <c r="E466" i="32"/>
  <c r="D466" i="32"/>
  <c r="E465" i="32"/>
  <c r="D465" i="32"/>
  <c r="E464" i="32"/>
  <c r="D464" i="32"/>
  <c r="E463" i="32"/>
  <c r="D463" i="32"/>
  <c r="E462" i="32"/>
  <c r="D462" i="32"/>
  <c r="E461" i="32"/>
  <c r="D461" i="32"/>
  <c r="E460" i="32"/>
  <c r="D460" i="32"/>
  <c r="E459" i="32"/>
  <c r="D459" i="32"/>
  <c r="E458" i="32"/>
  <c r="D458" i="32"/>
  <c r="E457" i="32"/>
  <c r="D457" i="32"/>
  <c r="E456" i="32"/>
  <c r="D456" i="32"/>
  <c r="E455" i="32"/>
  <c r="D455" i="32"/>
  <c r="E454" i="32"/>
  <c r="D454" i="32"/>
  <c r="E453" i="32"/>
  <c r="D453" i="32"/>
  <c r="E452" i="32"/>
  <c r="D452" i="32"/>
  <c r="E451" i="32"/>
  <c r="D451" i="32"/>
  <c r="E450" i="32"/>
  <c r="D450" i="32"/>
  <c r="E449" i="32"/>
  <c r="D449" i="32"/>
  <c r="E448" i="32"/>
  <c r="D448" i="32"/>
  <c r="E447" i="32"/>
  <c r="D447" i="32"/>
  <c r="E446" i="32"/>
  <c r="D446" i="32"/>
  <c r="E445" i="32"/>
  <c r="D445" i="32"/>
  <c r="E444" i="32"/>
  <c r="D444" i="32"/>
  <c r="E443" i="32"/>
  <c r="D443" i="32"/>
  <c r="E442" i="32"/>
  <c r="D442" i="32"/>
  <c r="E441" i="32"/>
  <c r="D441" i="32"/>
  <c r="E440" i="32"/>
  <c r="D440" i="32"/>
  <c r="E439" i="32"/>
  <c r="D439" i="32"/>
  <c r="E438" i="32"/>
  <c r="D438" i="32"/>
  <c r="E437" i="32"/>
  <c r="D437" i="32"/>
  <c r="E436" i="32"/>
  <c r="D436" i="32"/>
  <c r="E435" i="32"/>
  <c r="D435" i="32"/>
  <c r="E434" i="32"/>
  <c r="D434" i="32"/>
  <c r="E433" i="32"/>
  <c r="D433" i="32"/>
  <c r="E432" i="32"/>
  <c r="D432" i="32"/>
  <c r="E431" i="32"/>
  <c r="D431" i="32"/>
  <c r="E430" i="32"/>
  <c r="D430" i="32"/>
  <c r="E429" i="32"/>
  <c r="D429" i="32"/>
  <c r="E428" i="32"/>
  <c r="D428" i="32"/>
  <c r="E427" i="32"/>
  <c r="D427" i="32"/>
  <c r="E426" i="32"/>
  <c r="D426" i="32"/>
  <c r="E425" i="32"/>
  <c r="D425" i="32"/>
  <c r="E424" i="32"/>
  <c r="D424" i="32"/>
  <c r="E423" i="32"/>
  <c r="D423" i="32"/>
  <c r="E422" i="32"/>
  <c r="D422" i="32"/>
  <c r="E421" i="32"/>
  <c r="D421" i="32"/>
  <c r="E420" i="32"/>
  <c r="D420" i="32"/>
  <c r="E419" i="32"/>
  <c r="D419" i="32"/>
  <c r="E418" i="32"/>
  <c r="D418" i="32"/>
  <c r="E417" i="32"/>
  <c r="D417" i="32"/>
  <c r="E416" i="32"/>
  <c r="D416" i="32"/>
  <c r="E415" i="32"/>
  <c r="D415" i="32"/>
  <c r="E414" i="32"/>
  <c r="D414" i="32"/>
  <c r="E413" i="32"/>
  <c r="D413" i="32"/>
  <c r="E412" i="32"/>
  <c r="D412" i="32"/>
  <c r="E411" i="32"/>
  <c r="D411" i="32"/>
  <c r="E410" i="32"/>
  <c r="D410" i="32"/>
  <c r="E409" i="32"/>
  <c r="D409" i="32"/>
  <c r="E408" i="32"/>
  <c r="D408" i="32"/>
  <c r="E407" i="32"/>
  <c r="D407" i="32"/>
  <c r="E406" i="32"/>
  <c r="D406" i="32"/>
  <c r="E405" i="32"/>
  <c r="D405" i="32"/>
  <c r="E404" i="32"/>
  <c r="D404" i="32"/>
  <c r="E403" i="32"/>
  <c r="D403" i="32"/>
  <c r="E402" i="32"/>
  <c r="D402" i="32"/>
  <c r="E401" i="32"/>
  <c r="D401" i="32"/>
  <c r="E400" i="32"/>
  <c r="D400" i="32"/>
  <c r="E399" i="32"/>
  <c r="D399" i="32"/>
  <c r="E398" i="32"/>
  <c r="D398" i="32"/>
  <c r="E397" i="32"/>
  <c r="D397" i="32"/>
  <c r="E396" i="32"/>
  <c r="D396" i="32"/>
  <c r="E395" i="32"/>
  <c r="D395" i="32"/>
  <c r="E394" i="32"/>
  <c r="D394" i="32"/>
  <c r="E393" i="32"/>
  <c r="D393" i="32"/>
  <c r="E392" i="32"/>
  <c r="D392" i="32"/>
  <c r="E391" i="32"/>
  <c r="D391" i="32"/>
  <c r="E390" i="32"/>
  <c r="D390" i="32"/>
  <c r="E389" i="32"/>
  <c r="D389" i="32"/>
  <c r="E388" i="32"/>
  <c r="D388" i="32"/>
  <c r="E387" i="32"/>
  <c r="D387" i="32"/>
  <c r="E386" i="32"/>
  <c r="D386" i="32"/>
  <c r="E385" i="32"/>
  <c r="D385" i="32"/>
  <c r="E384" i="32"/>
  <c r="D384" i="32"/>
  <c r="E383" i="32"/>
  <c r="D383" i="32"/>
  <c r="E382" i="32"/>
  <c r="D382" i="32"/>
  <c r="E381" i="32"/>
  <c r="D381" i="32"/>
  <c r="E380" i="32"/>
  <c r="D380" i="32"/>
  <c r="E379" i="32"/>
  <c r="D379" i="32"/>
  <c r="E378" i="32"/>
  <c r="D378" i="32"/>
  <c r="E377" i="32"/>
  <c r="D377" i="32"/>
  <c r="E376" i="32"/>
  <c r="D376" i="32"/>
  <c r="E375" i="32"/>
  <c r="D375" i="32"/>
  <c r="E374" i="32"/>
  <c r="D374" i="32"/>
  <c r="E373" i="32"/>
  <c r="D373" i="32"/>
  <c r="E372" i="32"/>
  <c r="D372" i="32"/>
  <c r="E371" i="32"/>
  <c r="D371" i="32"/>
  <c r="E370" i="32"/>
  <c r="D370" i="32"/>
  <c r="E369" i="32"/>
  <c r="D369" i="32"/>
  <c r="E368" i="32"/>
  <c r="D368" i="32"/>
  <c r="E367" i="32"/>
  <c r="D367" i="32"/>
  <c r="E366" i="32"/>
  <c r="D366" i="32"/>
  <c r="E365" i="32"/>
  <c r="D365" i="32"/>
  <c r="E364" i="32"/>
  <c r="D364" i="32"/>
  <c r="E363" i="32"/>
  <c r="D363" i="32"/>
  <c r="E362" i="32"/>
  <c r="D362" i="32"/>
  <c r="E361" i="32"/>
  <c r="D361" i="32"/>
  <c r="E360" i="32"/>
  <c r="D360" i="32"/>
  <c r="E359" i="32"/>
  <c r="D359" i="32"/>
  <c r="E358" i="32"/>
  <c r="D358" i="32"/>
  <c r="E357" i="32"/>
  <c r="D357" i="32"/>
  <c r="E356" i="32"/>
  <c r="D356" i="32"/>
  <c r="E355" i="32"/>
  <c r="D355" i="32"/>
  <c r="E354" i="32"/>
  <c r="D354" i="32"/>
  <c r="E353" i="32"/>
  <c r="D353" i="32"/>
  <c r="E352" i="32"/>
  <c r="D352" i="32"/>
  <c r="E351" i="32"/>
  <c r="D351" i="32"/>
  <c r="E350" i="32"/>
  <c r="D350" i="32"/>
  <c r="E349" i="32"/>
  <c r="D349" i="32"/>
  <c r="E348" i="32"/>
  <c r="D348" i="32"/>
  <c r="E347" i="32"/>
  <c r="D347" i="32"/>
  <c r="E346" i="32"/>
  <c r="D346" i="32"/>
  <c r="E345" i="32"/>
  <c r="D345" i="32"/>
  <c r="E344" i="32"/>
  <c r="D344" i="32"/>
  <c r="E343" i="32"/>
  <c r="D343" i="32"/>
  <c r="E342" i="32"/>
  <c r="D342" i="32"/>
  <c r="E341" i="32"/>
  <c r="D341" i="32"/>
  <c r="E340" i="32"/>
  <c r="D340" i="32"/>
  <c r="E339" i="32"/>
  <c r="D339" i="32"/>
  <c r="E338" i="32"/>
  <c r="D338" i="32"/>
  <c r="E337" i="32"/>
  <c r="D337" i="32"/>
  <c r="E336" i="32"/>
  <c r="D336" i="32"/>
  <c r="E335" i="32"/>
  <c r="D335" i="32"/>
  <c r="E334" i="32"/>
  <c r="D334" i="32"/>
  <c r="E333" i="32"/>
  <c r="D333" i="32"/>
  <c r="E332" i="32"/>
  <c r="D332" i="32"/>
  <c r="E331" i="32"/>
  <c r="D331" i="32"/>
  <c r="E330" i="32"/>
  <c r="D330" i="32"/>
  <c r="E329" i="32"/>
  <c r="D329" i="32"/>
  <c r="E328" i="32"/>
  <c r="D328" i="32"/>
  <c r="E327" i="32"/>
  <c r="D327" i="32"/>
  <c r="E326" i="32"/>
  <c r="D326" i="32"/>
  <c r="E325" i="32"/>
  <c r="D325" i="32"/>
  <c r="E324" i="32"/>
  <c r="D324" i="32"/>
  <c r="E323" i="32"/>
  <c r="D323" i="32"/>
  <c r="E322" i="32"/>
  <c r="D322" i="32"/>
  <c r="E321" i="32"/>
  <c r="D321" i="32"/>
  <c r="E320" i="32"/>
  <c r="D320" i="32"/>
  <c r="E319" i="32"/>
  <c r="D319" i="32"/>
  <c r="E318" i="32"/>
  <c r="D318" i="32"/>
  <c r="E317" i="32"/>
  <c r="D317" i="32"/>
  <c r="E316" i="32"/>
  <c r="D316" i="32"/>
  <c r="E315" i="32"/>
  <c r="D315" i="32"/>
  <c r="E314" i="32"/>
  <c r="D314" i="32"/>
  <c r="E313" i="32"/>
  <c r="D313" i="32"/>
  <c r="E312" i="32"/>
  <c r="D312" i="32"/>
  <c r="E311" i="32"/>
  <c r="D311" i="32"/>
  <c r="E310" i="32"/>
  <c r="D310" i="32"/>
  <c r="E309" i="32"/>
  <c r="D309" i="32"/>
  <c r="E308" i="32"/>
  <c r="D308" i="32"/>
  <c r="E307" i="32"/>
  <c r="D307" i="32"/>
  <c r="E306" i="32"/>
  <c r="D306" i="32"/>
  <c r="E305" i="32"/>
  <c r="D305" i="32"/>
  <c r="E304" i="32"/>
  <c r="D304" i="32"/>
  <c r="E303" i="32"/>
  <c r="D303" i="32"/>
  <c r="E302" i="32"/>
  <c r="D302" i="32"/>
  <c r="E301" i="32"/>
  <c r="D301" i="32"/>
  <c r="E300" i="32"/>
  <c r="D300" i="32"/>
  <c r="E299" i="32"/>
  <c r="D299" i="32"/>
  <c r="E298" i="32"/>
  <c r="D298" i="32"/>
  <c r="E297" i="32"/>
  <c r="D297" i="32"/>
  <c r="E296" i="32"/>
  <c r="D296" i="32"/>
  <c r="E295" i="32"/>
  <c r="D295" i="32"/>
  <c r="E294" i="32"/>
  <c r="D294" i="32"/>
  <c r="E293" i="32"/>
  <c r="D293" i="32"/>
  <c r="E292" i="32"/>
  <c r="D292" i="32"/>
  <c r="E291" i="32"/>
  <c r="D291" i="32"/>
  <c r="E290" i="32"/>
  <c r="D290" i="32"/>
  <c r="E289" i="32"/>
  <c r="D289" i="32"/>
  <c r="E288" i="32"/>
  <c r="D288" i="32"/>
  <c r="E287" i="32"/>
  <c r="D287" i="32"/>
  <c r="E286" i="32"/>
  <c r="D286" i="32"/>
  <c r="E285" i="32"/>
  <c r="D285" i="32"/>
  <c r="E284" i="32"/>
  <c r="D284" i="32"/>
  <c r="E283" i="32"/>
  <c r="D283" i="32"/>
  <c r="E282" i="32"/>
  <c r="D282" i="32"/>
  <c r="E281" i="32"/>
  <c r="D281" i="32"/>
  <c r="E280" i="32"/>
  <c r="D280" i="32"/>
  <c r="E279" i="32"/>
  <c r="D279" i="32"/>
  <c r="E278" i="32"/>
  <c r="D278" i="32"/>
  <c r="E277" i="32"/>
  <c r="D277" i="32"/>
  <c r="E276" i="32"/>
  <c r="D276" i="32"/>
  <c r="E275" i="32"/>
  <c r="D275" i="32"/>
  <c r="E274" i="32"/>
  <c r="D274" i="32"/>
  <c r="E273" i="32"/>
  <c r="D273" i="32"/>
  <c r="E272" i="32"/>
  <c r="D272" i="32"/>
  <c r="E271" i="32"/>
  <c r="D271" i="32"/>
  <c r="E270" i="32"/>
  <c r="D270" i="32"/>
  <c r="E269" i="32"/>
  <c r="D269" i="32"/>
  <c r="E268" i="32"/>
  <c r="D268" i="32"/>
  <c r="E267" i="32"/>
  <c r="D267" i="32"/>
  <c r="E266" i="32"/>
  <c r="D266" i="32"/>
  <c r="E265" i="32"/>
  <c r="D265" i="32"/>
  <c r="E264" i="32"/>
  <c r="D264" i="32"/>
  <c r="E263" i="32"/>
  <c r="D263" i="32"/>
  <c r="E262" i="32"/>
  <c r="D262" i="32"/>
  <c r="E261" i="32"/>
  <c r="D261" i="32"/>
  <c r="E260" i="32"/>
  <c r="D260" i="32"/>
  <c r="E259" i="32"/>
  <c r="D259" i="32"/>
  <c r="E258" i="32"/>
  <c r="D258" i="32"/>
  <c r="E257" i="32"/>
  <c r="D257" i="32"/>
  <c r="E256" i="32"/>
  <c r="D256" i="32"/>
  <c r="E255" i="32"/>
  <c r="D255" i="32"/>
  <c r="E254" i="32"/>
  <c r="D254" i="32"/>
  <c r="E253" i="32"/>
  <c r="D253" i="32"/>
  <c r="E252" i="32"/>
  <c r="D252" i="32"/>
  <c r="E251" i="32"/>
  <c r="D251" i="32"/>
  <c r="E250" i="32"/>
  <c r="D250" i="32"/>
  <c r="E249" i="32"/>
  <c r="D249" i="32"/>
  <c r="E248" i="32"/>
  <c r="D248" i="32"/>
  <c r="E247" i="32"/>
  <c r="D247" i="32"/>
  <c r="E246" i="32"/>
  <c r="D246" i="32"/>
  <c r="E245" i="32"/>
  <c r="D245" i="32"/>
  <c r="E244" i="32"/>
  <c r="D244" i="32"/>
  <c r="E243" i="32"/>
  <c r="D243" i="32"/>
  <c r="E242" i="32"/>
  <c r="D242" i="32"/>
  <c r="E241" i="32"/>
  <c r="D241" i="32"/>
  <c r="E240" i="32"/>
  <c r="D240" i="32"/>
  <c r="E239" i="32"/>
  <c r="D239" i="32"/>
  <c r="E238" i="32"/>
  <c r="D238" i="32"/>
  <c r="E237" i="32"/>
  <c r="D237" i="32"/>
  <c r="E236" i="32"/>
  <c r="D236" i="32"/>
  <c r="E235" i="32"/>
  <c r="D235" i="32"/>
  <c r="E234" i="32"/>
  <c r="D234" i="32"/>
  <c r="E233" i="32"/>
  <c r="D233" i="32"/>
  <c r="E232" i="32"/>
  <c r="D232" i="32"/>
  <c r="E231" i="32"/>
  <c r="D231" i="32"/>
  <c r="E230" i="32"/>
  <c r="D230" i="32"/>
  <c r="E229" i="32"/>
  <c r="D229" i="32"/>
  <c r="E228" i="32"/>
  <c r="D228" i="32"/>
  <c r="E227" i="32"/>
  <c r="D227" i="32"/>
  <c r="E226" i="32"/>
  <c r="D226" i="32"/>
  <c r="E225" i="32"/>
  <c r="D225" i="32"/>
  <c r="E224" i="32"/>
  <c r="D224" i="32"/>
  <c r="E223" i="32"/>
  <c r="D223" i="32"/>
  <c r="E222" i="32"/>
  <c r="D222" i="32"/>
  <c r="E221" i="32"/>
  <c r="D221" i="32"/>
  <c r="E220" i="32"/>
  <c r="D220" i="32"/>
  <c r="E219" i="32"/>
  <c r="D219" i="32"/>
  <c r="E218" i="32"/>
  <c r="D218" i="32"/>
  <c r="E217" i="32"/>
  <c r="D217" i="32"/>
  <c r="E216" i="32"/>
  <c r="D216" i="32"/>
  <c r="E215" i="32"/>
  <c r="D215" i="32"/>
  <c r="E214" i="32"/>
  <c r="D214" i="32"/>
  <c r="E213" i="32"/>
  <c r="D213" i="32"/>
  <c r="E212" i="32"/>
  <c r="D212" i="32"/>
  <c r="E211" i="32"/>
  <c r="D211" i="32"/>
  <c r="E210" i="32"/>
  <c r="D210" i="32"/>
  <c r="E209" i="32"/>
  <c r="D209" i="32"/>
  <c r="E208" i="32"/>
  <c r="D208" i="32"/>
  <c r="E207" i="32"/>
  <c r="D207" i="32"/>
  <c r="E206" i="32"/>
  <c r="D206" i="32"/>
  <c r="E205" i="32"/>
  <c r="D205" i="32"/>
  <c r="E204" i="32"/>
  <c r="D204" i="32"/>
  <c r="E203" i="32"/>
  <c r="D203" i="32"/>
  <c r="E202" i="32"/>
  <c r="D202" i="32"/>
  <c r="E201" i="32"/>
  <c r="D201" i="32"/>
  <c r="E200" i="32"/>
  <c r="D200" i="32"/>
  <c r="E199" i="32"/>
  <c r="D199" i="32"/>
  <c r="E198" i="32"/>
  <c r="D198" i="32"/>
  <c r="E197" i="32"/>
  <c r="D197" i="32"/>
  <c r="E196" i="32"/>
  <c r="D196" i="32"/>
  <c r="E195" i="32"/>
  <c r="D195" i="32"/>
  <c r="E194" i="32"/>
  <c r="D194" i="32"/>
  <c r="E193" i="32"/>
  <c r="D193" i="32"/>
  <c r="E192" i="32"/>
  <c r="D192" i="32"/>
  <c r="E191" i="32"/>
  <c r="D191" i="32"/>
  <c r="E190" i="32"/>
  <c r="D190" i="32"/>
  <c r="E189" i="32"/>
  <c r="D189" i="32"/>
  <c r="E188" i="32"/>
  <c r="D188" i="32"/>
  <c r="E187" i="32"/>
  <c r="D187" i="32"/>
  <c r="E186" i="32"/>
  <c r="D186" i="32"/>
  <c r="E185" i="32"/>
  <c r="D185" i="32"/>
  <c r="E184" i="32"/>
  <c r="D184" i="32"/>
  <c r="E183" i="32"/>
  <c r="D183" i="32"/>
  <c r="E182" i="32"/>
  <c r="D182" i="32"/>
  <c r="E181" i="32"/>
  <c r="D181" i="32"/>
  <c r="E180" i="32"/>
  <c r="D180" i="32"/>
  <c r="E179" i="32"/>
  <c r="D179" i="32"/>
  <c r="E178" i="32"/>
  <c r="D178" i="32"/>
  <c r="E177" i="32"/>
  <c r="D177" i="32"/>
  <c r="E176" i="32"/>
  <c r="D176" i="32"/>
  <c r="E175" i="32"/>
  <c r="D175" i="32"/>
  <c r="E174" i="32"/>
  <c r="D174" i="32"/>
  <c r="E173" i="32"/>
  <c r="D173" i="32"/>
  <c r="E172" i="32"/>
  <c r="D172" i="32"/>
  <c r="E171" i="32"/>
  <c r="D171" i="32"/>
  <c r="E170" i="32"/>
  <c r="D170" i="32"/>
  <c r="E169" i="32"/>
  <c r="D169" i="32"/>
  <c r="E168" i="32"/>
  <c r="D168" i="32"/>
  <c r="E167" i="32"/>
  <c r="D167" i="32"/>
  <c r="E166" i="32"/>
  <c r="D166" i="32"/>
  <c r="E165" i="32"/>
  <c r="D165" i="32"/>
  <c r="E164" i="32"/>
  <c r="D164" i="32"/>
  <c r="E163" i="32"/>
  <c r="D163" i="32"/>
  <c r="E162" i="32"/>
  <c r="D162" i="32"/>
  <c r="E161" i="32"/>
  <c r="D161" i="32"/>
  <c r="E160" i="32"/>
  <c r="D160" i="32"/>
  <c r="E159" i="32"/>
  <c r="D159" i="32"/>
  <c r="E158" i="32"/>
  <c r="D158" i="32"/>
  <c r="E157" i="32"/>
  <c r="D157" i="32"/>
  <c r="E156" i="32"/>
  <c r="D156" i="32"/>
  <c r="E155" i="32"/>
  <c r="D155" i="32"/>
  <c r="E154" i="32"/>
  <c r="D154" i="32"/>
  <c r="E153" i="32"/>
  <c r="D153" i="32"/>
  <c r="E152" i="32"/>
  <c r="D152" i="32"/>
  <c r="E151" i="32"/>
  <c r="D151" i="32"/>
  <c r="E150" i="32"/>
  <c r="D150" i="32"/>
  <c r="E149" i="32"/>
  <c r="D149" i="32"/>
  <c r="E148" i="32"/>
  <c r="D148" i="32"/>
  <c r="E147" i="32"/>
  <c r="D147" i="32"/>
  <c r="E146" i="32"/>
  <c r="D146" i="32"/>
  <c r="E145" i="32"/>
  <c r="D145" i="32"/>
  <c r="E144" i="32"/>
  <c r="D144" i="32"/>
  <c r="E143" i="32"/>
  <c r="D143" i="32"/>
  <c r="E142" i="32"/>
  <c r="D142" i="32"/>
  <c r="E141" i="32"/>
  <c r="D141" i="32"/>
  <c r="E140" i="32"/>
  <c r="D140" i="32"/>
  <c r="E139" i="32"/>
  <c r="D139" i="32"/>
  <c r="E138" i="32"/>
  <c r="D138" i="32"/>
  <c r="E137" i="32"/>
  <c r="D137" i="32"/>
  <c r="E136" i="32"/>
  <c r="D136" i="32"/>
  <c r="E135" i="32"/>
  <c r="D135" i="32"/>
  <c r="E134" i="32"/>
  <c r="D134" i="32"/>
  <c r="E133" i="32"/>
  <c r="D133" i="32"/>
  <c r="E132" i="32"/>
  <c r="D132" i="32"/>
  <c r="E131" i="32"/>
  <c r="D131" i="32"/>
  <c r="E130" i="32"/>
  <c r="D130" i="32"/>
  <c r="E129" i="32"/>
  <c r="D129" i="32"/>
  <c r="E128" i="32"/>
  <c r="D128" i="32"/>
  <c r="E127" i="32"/>
  <c r="D127" i="32"/>
  <c r="E126" i="32"/>
  <c r="D126" i="32"/>
  <c r="E125" i="32"/>
  <c r="D125" i="32"/>
  <c r="E124" i="32"/>
  <c r="D124" i="32"/>
  <c r="E123" i="32"/>
  <c r="D123" i="32"/>
  <c r="E122" i="32"/>
  <c r="D122" i="32"/>
  <c r="E121" i="32"/>
  <c r="D121" i="32"/>
  <c r="E120" i="32"/>
  <c r="D120" i="32"/>
  <c r="E119" i="32"/>
  <c r="D119" i="32"/>
  <c r="E118" i="32"/>
  <c r="D118" i="32"/>
  <c r="E117" i="32"/>
  <c r="D117" i="32"/>
  <c r="E116" i="32"/>
  <c r="D116" i="32"/>
  <c r="E115" i="32"/>
  <c r="D115" i="32"/>
  <c r="E114" i="32"/>
  <c r="D114" i="32"/>
  <c r="E113" i="32"/>
  <c r="D113" i="32"/>
  <c r="E112" i="32"/>
  <c r="D112" i="32"/>
  <c r="E111" i="32"/>
  <c r="D111" i="32"/>
  <c r="E110" i="32"/>
  <c r="D110" i="32"/>
  <c r="E109" i="32"/>
  <c r="D109" i="32"/>
  <c r="E108" i="32"/>
  <c r="D108" i="32"/>
  <c r="E107" i="32"/>
  <c r="D107" i="32"/>
  <c r="E106" i="32"/>
  <c r="D106" i="32"/>
  <c r="E105" i="32"/>
  <c r="D105" i="32"/>
  <c r="E104" i="32"/>
  <c r="D104" i="32"/>
  <c r="E103" i="32"/>
  <c r="D103" i="32"/>
  <c r="E102" i="32"/>
  <c r="D102" i="32"/>
  <c r="E101" i="32"/>
  <c r="D101" i="32"/>
  <c r="E100" i="32"/>
  <c r="D100" i="32"/>
  <c r="E99" i="32"/>
  <c r="D99" i="32"/>
  <c r="E98" i="32"/>
  <c r="D98" i="32"/>
  <c r="E97" i="32"/>
  <c r="D97" i="32"/>
  <c r="E96" i="32"/>
  <c r="D96" i="32"/>
  <c r="E95" i="32"/>
  <c r="D95" i="32"/>
  <c r="E94" i="32"/>
  <c r="D94" i="32"/>
  <c r="E93" i="32"/>
  <c r="D93" i="32"/>
  <c r="E92" i="32"/>
  <c r="D92" i="32"/>
  <c r="E91" i="32"/>
  <c r="D91" i="32"/>
  <c r="E90" i="32"/>
  <c r="D90" i="32"/>
  <c r="E89" i="32"/>
  <c r="D89" i="32"/>
  <c r="E88" i="32"/>
  <c r="D88" i="32"/>
  <c r="E87" i="32"/>
  <c r="D87" i="32"/>
  <c r="E86" i="32"/>
  <c r="D86" i="32"/>
  <c r="E85" i="32"/>
  <c r="D85" i="32"/>
  <c r="E84" i="32"/>
  <c r="D84" i="32"/>
  <c r="E83" i="32"/>
  <c r="D83" i="32"/>
  <c r="E82" i="32"/>
  <c r="D82" i="32"/>
  <c r="E81" i="32"/>
  <c r="D81" i="32"/>
  <c r="E80" i="32"/>
  <c r="D80" i="32"/>
  <c r="E79" i="32"/>
  <c r="D79" i="32"/>
  <c r="E78" i="32"/>
  <c r="D78" i="32"/>
  <c r="E77" i="32"/>
  <c r="D77" i="32"/>
  <c r="E76" i="32"/>
  <c r="D76" i="32"/>
  <c r="E75" i="32"/>
  <c r="D75" i="32"/>
  <c r="E74" i="32"/>
  <c r="D74" i="32"/>
  <c r="E73" i="32"/>
  <c r="D73" i="32"/>
  <c r="E72" i="32"/>
  <c r="D72" i="32"/>
  <c r="E71" i="32"/>
  <c r="D71" i="32"/>
  <c r="E70" i="32"/>
  <c r="D70" i="32"/>
  <c r="E69" i="32"/>
  <c r="D69" i="32"/>
  <c r="E68" i="32"/>
  <c r="D68" i="32"/>
  <c r="E67" i="32"/>
  <c r="D67" i="32"/>
  <c r="E66" i="32"/>
  <c r="D66" i="32"/>
  <c r="E65" i="32"/>
  <c r="D65" i="32"/>
  <c r="E64" i="32"/>
  <c r="D64" i="32"/>
  <c r="E63" i="32"/>
  <c r="D63" i="32"/>
  <c r="E62" i="32"/>
  <c r="D62" i="32"/>
  <c r="E61" i="32"/>
  <c r="D61" i="32"/>
  <c r="E60" i="32"/>
  <c r="D60" i="32"/>
  <c r="E59" i="32"/>
  <c r="D59" i="32"/>
  <c r="E58" i="32"/>
  <c r="D58" i="32"/>
  <c r="E57" i="32"/>
  <c r="D57" i="32"/>
  <c r="E56" i="32"/>
  <c r="D56" i="32"/>
  <c r="E55" i="32"/>
  <c r="D55" i="32"/>
  <c r="E54" i="32"/>
  <c r="D54" i="32"/>
  <c r="E53" i="32"/>
  <c r="D53" i="32"/>
  <c r="E52" i="32"/>
  <c r="D52" i="32"/>
  <c r="E51" i="32"/>
  <c r="D51" i="32"/>
  <c r="E50" i="32"/>
  <c r="D50" i="32"/>
  <c r="E49" i="32"/>
  <c r="D49" i="32"/>
  <c r="E48" i="32"/>
  <c r="D48" i="32"/>
  <c r="E47" i="32"/>
  <c r="D47" i="32"/>
  <c r="E46" i="32"/>
  <c r="D46" i="32"/>
  <c r="E45" i="32"/>
  <c r="D45" i="32"/>
  <c r="E44" i="32"/>
  <c r="D44" i="32"/>
  <c r="E43" i="32"/>
  <c r="D43" i="32"/>
  <c r="E42" i="32"/>
  <c r="D42" i="32"/>
  <c r="E41" i="32"/>
  <c r="D41" i="32"/>
  <c r="E40" i="32"/>
  <c r="D40" i="32"/>
  <c r="E39" i="32"/>
  <c r="D39" i="32"/>
  <c r="E38" i="32"/>
  <c r="D38" i="32"/>
  <c r="E37" i="32"/>
  <c r="D37" i="32"/>
  <c r="E36" i="32"/>
  <c r="D36" i="32"/>
  <c r="E35" i="32"/>
  <c r="D35" i="32"/>
  <c r="E34" i="32"/>
  <c r="D34" i="32"/>
  <c r="E33" i="32"/>
  <c r="D33" i="32"/>
  <c r="E32" i="32"/>
  <c r="D32" i="32"/>
  <c r="E31" i="32"/>
  <c r="D31" i="32"/>
  <c r="E30" i="32"/>
  <c r="D30" i="32"/>
  <c r="E29" i="32"/>
  <c r="D29" i="32"/>
  <c r="E28" i="32"/>
  <c r="D28" i="32"/>
  <c r="E27" i="32"/>
  <c r="D27" i="32"/>
  <c r="E26" i="32"/>
  <c r="D26" i="32"/>
  <c r="E25" i="32"/>
  <c r="D25" i="32"/>
  <c r="E24" i="32"/>
  <c r="D24" i="32"/>
  <c r="E23" i="32"/>
  <c r="D23" i="32"/>
  <c r="E22" i="32"/>
  <c r="D22" i="32"/>
  <c r="E21" i="32"/>
  <c r="D21" i="32"/>
  <c r="E20" i="32"/>
  <c r="D20" i="32"/>
  <c r="E19" i="32"/>
  <c r="D19" i="32"/>
  <c r="E18" i="32"/>
  <c r="D18" i="32"/>
  <c r="E17" i="32"/>
  <c r="D17" i="32"/>
  <c r="E16" i="32"/>
  <c r="D16" i="32"/>
  <c r="E15" i="32"/>
  <c r="D15" i="32"/>
  <c r="E14" i="32"/>
  <c r="D14" i="32"/>
  <c r="F512" i="32" l="1"/>
  <c r="F511" i="32"/>
  <c r="F510" i="32"/>
  <c r="F509" i="32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8" i="32"/>
  <c r="F487" i="32"/>
  <c r="F486" i="32"/>
  <c r="F485" i="32"/>
  <c r="F484" i="32"/>
  <c r="F483" i="32"/>
  <c r="F482" i="32"/>
  <c r="F481" i="32"/>
  <c r="F480" i="32"/>
  <c r="F479" i="32"/>
  <c r="F478" i="32"/>
  <c r="F477" i="32"/>
  <c r="F476" i="32"/>
  <c r="F475" i="32"/>
  <c r="F474" i="32"/>
  <c r="F473" i="32"/>
  <c r="F472" i="32"/>
  <c r="F471" i="32"/>
  <c r="F470" i="32"/>
  <c r="F469" i="32"/>
  <c r="F468" i="32"/>
  <c r="F467" i="32"/>
  <c r="F466" i="32"/>
  <c r="F465" i="32"/>
  <c r="F464" i="32"/>
  <c r="F463" i="32"/>
  <c r="F462" i="32"/>
  <c r="F461" i="32"/>
  <c r="F460" i="32"/>
  <c r="F459" i="32"/>
  <c r="F458" i="32"/>
  <c r="F457" i="32"/>
  <c r="F456" i="32"/>
  <c r="F455" i="32"/>
  <c r="F454" i="32"/>
  <c r="F453" i="32"/>
  <c r="F452" i="32"/>
  <c r="F451" i="32"/>
  <c r="F450" i="32"/>
  <c r="F449" i="32"/>
  <c r="F448" i="32"/>
  <c r="F447" i="32"/>
  <c r="F446" i="32"/>
  <c r="F445" i="32"/>
  <c r="F444" i="32"/>
  <c r="F443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7" i="32"/>
  <c r="F396" i="32"/>
  <c r="F395" i="32"/>
  <c r="F394" i="32"/>
  <c r="F393" i="32"/>
  <c r="F392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F249" i="32"/>
  <c r="F248" i="32"/>
  <c r="F247" i="32"/>
  <c r="F246" i="32"/>
  <c r="F245" i="32"/>
  <c r="F244" i="32"/>
  <c r="F243" i="32"/>
  <c r="F242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200" i="32"/>
  <c r="F199" i="32"/>
  <c r="F198" i="32"/>
  <c r="F197" i="32"/>
  <c r="F196" i="32"/>
  <c r="F195" i="32"/>
  <c r="F194" i="32"/>
  <c r="F193" i="32"/>
  <c r="F192" i="32"/>
  <c r="F191" i="32"/>
  <c r="F190" i="32"/>
  <c r="F189" i="32"/>
  <c r="F188" i="32"/>
  <c r="F187" i="32"/>
  <c r="F186" i="32"/>
  <c r="F185" i="32"/>
  <c r="F184" i="32"/>
  <c r="F183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7" i="32"/>
  <c r="F146" i="32"/>
  <c r="F145" i="32"/>
  <c r="F144" i="32"/>
  <c r="F143" i="32"/>
  <c r="F142" i="32"/>
  <c r="F141" i="32"/>
  <c r="F140" i="32"/>
  <c r="F139" i="32"/>
  <c r="F138" i="32"/>
  <c r="F137" i="32"/>
  <c r="F136" i="32"/>
  <c r="F135" i="32"/>
  <c r="F134" i="32"/>
  <c r="F133" i="32"/>
  <c r="F132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F94" i="32"/>
  <c r="F93" i="32"/>
  <c r="F92" i="32"/>
  <c r="F91" i="32"/>
  <c r="F90" i="32"/>
  <c r="F89" i="32"/>
  <c r="F88" i="32"/>
  <c r="F87" i="32"/>
  <c r="F86" i="32"/>
  <c r="F85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J512" i="32"/>
  <c r="B512" i="32"/>
  <c r="J511" i="32"/>
  <c r="B511" i="32"/>
  <c r="J510" i="32"/>
  <c r="B510" i="32"/>
  <c r="J509" i="32"/>
  <c r="B509" i="32"/>
  <c r="J508" i="32"/>
  <c r="B508" i="32"/>
  <c r="J507" i="32"/>
  <c r="B507" i="32"/>
  <c r="J506" i="32"/>
  <c r="B506" i="32"/>
  <c r="J505" i="32"/>
  <c r="B505" i="32"/>
  <c r="J504" i="32"/>
  <c r="B504" i="32"/>
  <c r="J503" i="32"/>
  <c r="B503" i="32"/>
  <c r="J502" i="32"/>
  <c r="B502" i="32"/>
  <c r="J501" i="32"/>
  <c r="B501" i="32"/>
  <c r="J500" i="32"/>
  <c r="B500" i="32"/>
  <c r="J499" i="32"/>
  <c r="B499" i="32"/>
  <c r="J498" i="32"/>
  <c r="B498" i="32"/>
  <c r="J497" i="32"/>
  <c r="B497" i="32"/>
  <c r="J496" i="32"/>
  <c r="B496" i="32"/>
  <c r="J495" i="32"/>
  <c r="B495" i="32"/>
  <c r="J494" i="32"/>
  <c r="B494" i="32"/>
  <c r="J493" i="32"/>
  <c r="B493" i="32"/>
  <c r="J492" i="32"/>
  <c r="B492" i="32"/>
  <c r="J491" i="32"/>
  <c r="B491" i="32"/>
  <c r="J490" i="32"/>
  <c r="B490" i="32"/>
  <c r="J489" i="32"/>
  <c r="B489" i="32"/>
  <c r="J488" i="32"/>
  <c r="B488" i="32"/>
  <c r="J487" i="32"/>
  <c r="B487" i="32"/>
  <c r="J486" i="32"/>
  <c r="B486" i="32"/>
  <c r="J485" i="32"/>
  <c r="B485" i="32"/>
  <c r="J484" i="32"/>
  <c r="B484" i="32"/>
  <c r="J483" i="32"/>
  <c r="B483" i="32"/>
  <c r="J482" i="32"/>
  <c r="B482" i="32"/>
  <c r="J481" i="32"/>
  <c r="B481" i="32"/>
  <c r="J480" i="32"/>
  <c r="B480" i="32"/>
  <c r="J479" i="32"/>
  <c r="B479" i="32"/>
  <c r="J478" i="32"/>
  <c r="B478" i="32"/>
  <c r="J477" i="32"/>
  <c r="B477" i="32"/>
  <c r="J476" i="32"/>
  <c r="B476" i="32"/>
  <c r="J475" i="32"/>
  <c r="B475" i="32"/>
  <c r="J474" i="32"/>
  <c r="B474" i="32"/>
  <c r="J473" i="32"/>
  <c r="B473" i="32"/>
  <c r="J472" i="32"/>
  <c r="B472" i="32"/>
  <c r="J471" i="32"/>
  <c r="B471" i="32"/>
  <c r="J470" i="32"/>
  <c r="B470" i="32"/>
  <c r="J469" i="32"/>
  <c r="B469" i="32"/>
  <c r="J468" i="32"/>
  <c r="B468" i="32"/>
  <c r="J467" i="32"/>
  <c r="B467" i="32"/>
  <c r="J466" i="32"/>
  <c r="B466" i="32"/>
  <c r="J465" i="32"/>
  <c r="B465" i="32"/>
  <c r="J464" i="32"/>
  <c r="B464" i="32"/>
  <c r="J463" i="32"/>
  <c r="B463" i="32"/>
  <c r="J462" i="32"/>
  <c r="B462" i="32"/>
  <c r="J461" i="32"/>
  <c r="B461" i="32"/>
  <c r="J460" i="32"/>
  <c r="B460" i="32"/>
  <c r="J459" i="32"/>
  <c r="B459" i="32"/>
  <c r="J458" i="32"/>
  <c r="B458" i="32"/>
  <c r="J457" i="32"/>
  <c r="B457" i="32"/>
  <c r="J456" i="32"/>
  <c r="B456" i="32"/>
  <c r="J455" i="32"/>
  <c r="B455" i="32"/>
  <c r="J454" i="32"/>
  <c r="B454" i="32"/>
  <c r="J453" i="32"/>
  <c r="B453" i="32"/>
  <c r="J452" i="32"/>
  <c r="B452" i="32"/>
  <c r="J451" i="32"/>
  <c r="B451" i="32"/>
  <c r="J450" i="32"/>
  <c r="B450" i="32"/>
  <c r="J449" i="32"/>
  <c r="B449" i="32"/>
  <c r="J448" i="32"/>
  <c r="B448" i="32"/>
  <c r="J447" i="32"/>
  <c r="B447" i="32"/>
  <c r="J446" i="32"/>
  <c r="B446" i="32"/>
  <c r="J445" i="32"/>
  <c r="B445" i="32"/>
  <c r="J444" i="32"/>
  <c r="B444" i="32"/>
  <c r="J443" i="32"/>
  <c r="B443" i="32"/>
  <c r="J442" i="32"/>
  <c r="B442" i="32"/>
  <c r="J441" i="32"/>
  <c r="B441" i="32"/>
  <c r="J440" i="32"/>
  <c r="B440" i="32"/>
  <c r="J439" i="32"/>
  <c r="B439" i="32"/>
  <c r="J438" i="32"/>
  <c r="B438" i="32"/>
  <c r="J437" i="32"/>
  <c r="B437" i="32"/>
  <c r="J436" i="32"/>
  <c r="B436" i="32"/>
  <c r="J435" i="32"/>
  <c r="B435" i="32"/>
  <c r="J434" i="32"/>
  <c r="B434" i="32"/>
  <c r="J433" i="32"/>
  <c r="B433" i="32"/>
  <c r="J432" i="32"/>
  <c r="B432" i="32"/>
  <c r="J431" i="32"/>
  <c r="B431" i="32"/>
  <c r="J430" i="32"/>
  <c r="B430" i="32"/>
  <c r="J429" i="32"/>
  <c r="B429" i="32"/>
  <c r="J428" i="32"/>
  <c r="B428" i="32"/>
  <c r="J427" i="32"/>
  <c r="B427" i="32"/>
  <c r="J426" i="32"/>
  <c r="B426" i="32"/>
  <c r="J425" i="32"/>
  <c r="B425" i="32"/>
  <c r="J424" i="32"/>
  <c r="B424" i="32"/>
  <c r="J423" i="32"/>
  <c r="B423" i="32"/>
  <c r="J422" i="32"/>
  <c r="B422" i="32"/>
  <c r="J421" i="32"/>
  <c r="B421" i="32"/>
  <c r="J420" i="32"/>
  <c r="B420" i="32"/>
  <c r="J419" i="32"/>
  <c r="B419" i="32"/>
  <c r="J418" i="32"/>
  <c r="B418" i="32"/>
  <c r="J417" i="32"/>
  <c r="B417" i="32"/>
  <c r="J416" i="32"/>
  <c r="B416" i="32"/>
  <c r="J415" i="32"/>
  <c r="B415" i="32"/>
  <c r="J414" i="32"/>
  <c r="B414" i="32"/>
  <c r="J413" i="32"/>
  <c r="B413" i="32"/>
  <c r="J412" i="32"/>
  <c r="B412" i="32"/>
  <c r="J411" i="32"/>
  <c r="B411" i="32"/>
  <c r="J410" i="32"/>
  <c r="B410" i="32"/>
  <c r="J409" i="32"/>
  <c r="B409" i="32"/>
  <c r="J408" i="32"/>
  <c r="B408" i="32"/>
  <c r="J407" i="32"/>
  <c r="B407" i="32"/>
  <c r="J406" i="32"/>
  <c r="B406" i="32"/>
  <c r="J405" i="32"/>
  <c r="B405" i="32"/>
  <c r="J404" i="32"/>
  <c r="B404" i="32"/>
  <c r="J403" i="32"/>
  <c r="B403" i="32"/>
  <c r="J402" i="32"/>
  <c r="B402" i="32"/>
  <c r="J401" i="32"/>
  <c r="B401" i="32"/>
  <c r="J400" i="32"/>
  <c r="B400" i="32"/>
  <c r="J399" i="32"/>
  <c r="B399" i="32"/>
  <c r="J398" i="32"/>
  <c r="B398" i="32"/>
  <c r="J397" i="32"/>
  <c r="B397" i="32"/>
  <c r="J396" i="32"/>
  <c r="B396" i="32"/>
  <c r="J395" i="32"/>
  <c r="B395" i="32"/>
  <c r="J394" i="32"/>
  <c r="B394" i="32"/>
  <c r="J393" i="32"/>
  <c r="B393" i="32"/>
  <c r="J392" i="32"/>
  <c r="B392" i="32"/>
  <c r="J391" i="32"/>
  <c r="B391" i="32"/>
  <c r="J390" i="32"/>
  <c r="B390" i="32"/>
  <c r="J389" i="32"/>
  <c r="B389" i="32"/>
  <c r="J388" i="32"/>
  <c r="B388" i="32"/>
  <c r="J387" i="32"/>
  <c r="B387" i="32"/>
  <c r="J386" i="32"/>
  <c r="B386" i="32"/>
  <c r="J385" i="32"/>
  <c r="B385" i="32"/>
  <c r="J384" i="32"/>
  <c r="B384" i="32"/>
  <c r="J383" i="32"/>
  <c r="B383" i="32"/>
  <c r="J382" i="32"/>
  <c r="B382" i="32"/>
  <c r="J381" i="32"/>
  <c r="B381" i="32"/>
  <c r="J380" i="32"/>
  <c r="B380" i="32"/>
  <c r="J379" i="32"/>
  <c r="B379" i="32"/>
  <c r="J378" i="32"/>
  <c r="B378" i="32"/>
  <c r="J377" i="32"/>
  <c r="B377" i="32"/>
  <c r="J376" i="32"/>
  <c r="B376" i="32"/>
  <c r="J375" i="32"/>
  <c r="B375" i="32"/>
  <c r="J374" i="32"/>
  <c r="B374" i="32"/>
  <c r="J373" i="32"/>
  <c r="B373" i="32"/>
  <c r="J372" i="32"/>
  <c r="B372" i="32"/>
  <c r="J371" i="32"/>
  <c r="B371" i="32"/>
  <c r="J370" i="32"/>
  <c r="B370" i="32"/>
  <c r="J369" i="32"/>
  <c r="B369" i="32"/>
  <c r="J368" i="32"/>
  <c r="B368" i="32"/>
  <c r="J367" i="32"/>
  <c r="B367" i="32"/>
  <c r="J366" i="32"/>
  <c r="B366" i="32"/>
  <c r="J365" i="32"/>
  <c r="B365" i="32"/>
  <c r="J364" i="32"/>
  <c r="B364" i="32"/>
  <c r="J363" i="32"/>
  <c r="B363" i="32"/>
  <c r="J362" i="32"/>
  <c r="B362" i="32"/>
  <c r="J361" i="32"/>
  <c r="B361" i="32"/>
  <c r="J360" i="32"/>
  <c r="B360" i="32"/>
  <c r="J359" i="32"/>
  <c r="B359" i="32"/>
  <c r="J358" i="32"/>
  <c r="B358" i="32"/>
  <c r="J357" i="32"/>
  <c r="B357" i="32"/>
  <c r="J356" i="32"/>
  <c r="B356" i="32"/>
  <c r="J355" i="32"/>
  <c r="B355" i="32"/>
  <c r="J354" i="32"/>
  <c r="B354" i="32"/>
  <c r="J353" i="32"/>
  <c r="B353" i="32"/>
  <c r="J352" i="32"/>
  <c r="B352" i="32"/>
  <c r="J351" i="32"/>
  <c r="B351" i="32"/>
  <c r="J350" i="32"/>
  <c r="B350" i="32"/>
  <c r="J349" i="32"/>
  <c r="B349" i="32"/>
  <c r="J348" i="32"/>
  <c r="B348" i="32"/>
  <c r="J347" i="32"/>
  <c r="B347" i="32"/>
  <c r="J346" i="32"/>
  <c r="B346" i="32"/>
  <c r="J345" i="32"/>
  <c r="B345" i="32"/>
  <c r="J344" i="32"/>
  <c r="B344" i="32"/>
  <c r="J343" i="32"/>
  <c r="B343" i="32"/>
  <c r="J342" i="32"/>
  <c r="B342" i="32"/>
  <c r="J341" i="32"/>
  <c r="B341" i="32"/>
  <c r="J340" i="32"/>
  <c r="B340" i="32"/>
  <c r="J339" i="32"/>
  <c r="B339" i="32"/>
  <c r="J338" i="32"/>
  <c r="B338" i="32"/>
  <c r="J337" i="32"/>
  <c r="B337" i="32"/>
  <c r="J336" i="32"/>
  <c r="B336" i="32"/>
  <c r="J335" i="32"/>
  <c r="B335" i="32"/>
  <c r="J334" i="32"/>
  <c r="B334" i="32"/>
  <c r="J333" i="32"/>
  <c r="B333" i="32"/>
  <c r="J332" i="32"/>
  <c r="B332" i="32"/>
  <c r="J331" i="32"/>
  <c r="B331" i="32"/>
  <c r="J330" i="32"/>
  <c r="B330" i="32"/>
  <c r="J329" i="32"/>
  <c r="B329" i="32"/>
  <c r="J328" i="32"/>
  <c r="B328" i="32"/>
  <c r="J327" i="32"/>
  <c r="B327" i="32"/>
  <c r="J326" i="32"/>
  <c r="B326" i="32"/>
  <c r="J325" i="32"/>
  <c r="B325" i="32"/>
  <c r="J324" i="32"/>
  <c r="B324" i="32"/>
  <c r="J323" i="32"/>
  <c r="B323" i="32"/>
  <c r="J322" i="32"/>
  <c r="B322" i="32"/>
  <c r="J321" i="32"/>
  <c r="B321" i="32"/>
  <c r="J320" i="32"/>
  <c r="B320" i="32"/>
  <c r="J319" i="32"/>
  <c r="B319" i="32"/>
  <c r="J318" i="32"/>
  <c r="B318" i="32"/>
  <c r="J317" i="32"/>
  <c r="B317" i="32"/>
  <c r="J316" i="32"/>
  <c r="B316" i="32"/>
  <c r="J315" i="32"/>
  <c r="B315" i="32"/>
  <c r="J314" i="32"/>
  <c r="B314" i="32"/>
  <c r="J313" i="32"/>
  <c r="B313" i="32"/>
  <c r="J312" i="32"/>
  <c r="B312" i="32"/>
  <c r="J311" i="32"/>
  <c r="B311" i="32"/>
  <c r="J310" i="32"/>
  <c r="B310" i="32"/>
  <c r="J309" i="32"/>
  <c r="B309" i="32"/>
  <c r="J308" i="32"/>
  <c r="B308" i="32"/>
  <c r="J307" i="32"/>
  <c r="B307" i="32"/>
  <c r="J306" i="32"/>
  <c r="B306" i="32"/>
  <c r="J305" i="32"/>
  <c r="B305" i="32"/>
  <c r="J304" i="32"/>
  <c r="B304" i="32"/>
  <c r="J303" i="32"/>
  <c r="B303" i="32"/>
  <c r="J302" i="32"/>
  <c r="B302" i="32"/>
  <c r="J301" i="32"/>
  <c r="B301" i="32"/>
  <c r="J300" i="32"/>
  <c r="B300" i="32"/>
  <c r="J299" i="32"/>
  <c r="B299" i="32"/>
  <c r="J298" i="32"/>
  <c r="B298" i="32"/>
  <c r="J297" i="32"/>
  <c r="B297" i="32"/>
  <c r="J296" i="32"/>
  <c r="B296" i="32"/>
  <c r="J295" i="32"/>
  <c r="B295" i="32"/>
  <c r="J294" i="32"/>
  <c r="B294" i="32"/>
  <c r="J293" i="32"/>
  <c r="B293" i="32"/>
  <c r="J292" i="32"/>
  <c r="B292" i="32"/>
  <c r="J291" i="32"/>
  <c r="B291" i="32"/>
  <c r="J290" i="32"/>
  <c r="B290" i="32"/>
  <c r="J289" i="32"/>
  <c r="B289" i="32"/>
  <c r="J288" i="32"/>
  <c r="B288" i="32"/>
  <c r="J287" i="32"/>
  <c r="B287" i="32"/>
  <c r="J286" i="32"/>
  <c r="B286" i="32"/>
  <c r="J285" i="32"/>
  <c r="B285" i="32"/>
  <c r="J284" i="32"/>
  <c r="B284" i="32"/>
  <c r="J283" i="32"/>
  <c r="B283" i="32"/>
  <c r="J282" i="32"/>
  <c r="B282" i="32"/>
  <c r="J281" i="32"/>
  <c r="B281" i="32"/>
  <c r="J280" i="32"/>
  <c r="B280" i="32"/>
  <c r="J279" i="32"/>
  <c r="B279" i="32"/>
  <c r="J278" i="32"/>
  <c r="B278" i="32"/>
  <c r="J277" i="32"/>
  <c r="B277" i="32"/>
  <c r="J276" i="32"/>
  <c r="B276" i="32"/>
  <c r="J275" i="32"/>
  <c r="B275" i="32"/>
  <c r="J274" i="32"/>
  <c r="B274" i="32"/>
  <c r="J273" i="32"/>
  <c r="B273" i="32"/>
  <c r="J272" i="32"/>
  <c r="B272" i="32"/>
  <c r="J271" i="32"/>
  <c r="B271" i="32"/>
  <c r="J270" i="32"/>
  <c r="B270" i="32"/>
  <c r="J269" i="32"/>
  <c r="B269" i="32"/>
  <c r="J268" i="32"/>
  <c r="B268" i="32"/>
  <c r="J267" i="32"/>
  <c r="B267" i="32"/>
  <c r="J266" i="32"/>
  <c r="B266" i="32"/>
  <c r="J265" i="32"/>
  <c r="B265" i="32"/>
  <c r="J264" i="32"/>
  <c r="B264" i="32"/>
  <c r="J263" i="32"/>
  <c r="B263" i="32"/>
  <c r="J262" i="32"/>
  <c r="B262" i="32"/>
  <c r="J261" i="32"/>
  <c r="B261" i="32"/>
  <c r="J260" i="32"/>
  <c r="B260" i="32"/>
  <c r="J259" i="32"/>
  <c r="B259" i="32"/>
  <c r="J258" i="32"/>
  <c r="B258" i="32"/>
  <c r="J257" i="32"/>
  <c r="B257" i="32"/>
  <c r="J256" i="32"/>
  <c r="B256" i="32"/>
  <c r="J255" i="32"/>
  <c r="B255" i="32"/>
  <c r="J254" i="32"/>
  <c r="B254" i="32"/>
  <c r="J253" i="32"/>
  <c r="B253" i="32"/>
  <c r="J252" i="32"/>
  <c r="B252" i="32"/>
  <c r="J251" i="32"/>
  <c r="B251" i="32"/>
  <c r="J250" i="32"/>
  <c r="B250" i="32"/>
  <c r="J249" i="32"/>
  <c r="B249" i="32"/>
  <c r="J248" i="32"/>
  <c r="B248" i="32"/>
  <c r="J247" i="32"/>
  <c r="B247" i="32"/>
  <c r="J246" i="32"/>
  <c r="B246" i="32"/>
  <c r="J245" i="32"/>
  <c r="B245" i="32"/>
  <c r="J244" i="32"/>
  <c r="B244" i="32"/>
  <c r="J243" i="32"/>
  <c r="B243" i="32"/>
  <c r="J242" i="32"/>
  <c r="B242" i="32"/>
  <c r="J241" i="32"/>
  <c r="B241" i="32"/>
  <c r="J240" i="32"/>
  <c r="B240" i="32"/>
  <c r="J239" i="32"/>
  <c r="B239" i="32"/>
  <c r="J238" i="32"/>
  <c r="B238" i="32"/>
  <c r="J237" i="32"/>
  <c r="B237" i="32"/>
  <c r="J236" i="32"/>
  <c r="B236" i="32"/>
  <c r="J235" i="32"/>
  <c r="B235" i="32"/>
  <c r="J234" i="32"/>
  <c r="B234" i="32"/>
  <c r="J233" i="32"/>
  <c r="B233" i="32"/>
  <c r="J232" i="32"/>
  <c r="B232" i="32"/>
  <c r="J231" i="32"/>
  <c r="B231" i="32"/>
  <c r="J230" i="32"/>
  <c r="B230" i="32"/>
  <c r="J229" i="32"/>
  <c r="B229" i="32"/>
  <c r="J228" i="32"/>
  <c r="B228" i="32"/>
  <c r="J227" i="32"/>
  <c r="B227" i="32"/>
  <c r="J226" i="32"/>
  <c r="B226" i="32"/>
  <c r="J225" i="32"/>
  <c r="B225" i="32"/>
  <c r="J224" i="32"/>
  <c r="B224" i="32"/>
  <c r="J223" i="32"/>
  <c r="B223" i="32"/>
  <c r="J222" i="32"/>
  <c r="B222" i="32"/>
  <c r="J221" i="32"/>
  <c r="B221" i="32"/>
  <c r="J220" i="32"/>
  <c r="B220" i="32"/>
  <c r="J219" i="32"/>
  <c r="B219" i="32"/>
  <c r="J218" i="32"/>
  <c r="B218" i="32"/>
  <c r="J217" i="32"/>
  <c r="B217" i="32"/>
  <c r="J216" i="32"/>
  <c r="B216" i="32"/>
  <c r="J215" i="32"/>
  <c r="B215" i="32"/>
  <c r="J214" i="32"/>
  <c r="B214" i="32"/>
  <c r="J213" i="32"/>
  <c r="B213" i="32"/>
  <c r="J212" i="32"/>
  <c r="B212" i="32"/>
  <c r="J211" i="32"/>
  <c r="B211" i="32"/>
  <c r="J210" i="32"/>
  <c r="B210" i="32"/>
  <c r="J209" i="32"/>
  <c r="B209" i="32"/>
  <c r="J208" i="32"/>
  <c r="B208" i="32"/>
  <c r="J207" i="32"/>
  <c r="B207" i="32"/>
  <c r="J206" i="32"/>
  <c r="B206" i="32"/>
  <c r="J205" i="32"/>
  <c r="B205" i="32"/>
  <c r="J204" i="32"/>
  <c r="B204" i="32"/>
  <c r="J203" i="32"/>
  <c r="B203" i="32"/>
  <c r="J202" i="32"/>
  <c r="B202" i="32"/>
  <c r="J201" i="32"/>
  <c r="B201" i="32"/>
  <c r="J200" i="32"/>
  <c r="B200" i="32"/>
  <c r="J199" i="32"/>
  <c r="B199" i="32"/>
  <c r="J198" i="32"/>
  <c r="B198" i="32"/>
  <c r="J197" i="32"/>
  <c r="B197" i="32"/>
  <c r="J196" i="32"/>
  <c r="B196" i="32"/>
  <c r="J195" i="32"/>
  <c r="B195" i="32"/>
  <c r="J194" i="32"/>
  <c r="B194" i="32"/>
  <c r="J193" i="32"/>
  <c r="B193" i="32"/>
  <c r="J192" i="32"/>
  <c r="B192" i="32"/>
  <c r="J191" i="32"/>
  <c r="B191" i="32"/>
  <c r="J190" i="32"/>
  <c r="B190" i="32"/>
  <c r="J189" i="32"/>
  <c r="B189" i="32"/>
  <c r="J188" i="32"/>
  <c r="B188" i="32"/>
  <c r="J187" i="32"/>
  <c r="B187" i="32"/>
  <c r="J186" i="32"/>
  <c r="B186" i="32"/>
  <c r="J185" i="32"/>
  <c r="B185" i="32"/>
  <c r="J184" i="32"/>
  <c r="B184" i="32"/>
  <c r="J183" i="32"/>
  <c r="B183" i="32"/>
  <c r="J182" i="32"/>
  <c r="B182" i="32"/>
  <c r="J181" i="32"/>
  <c r="B181" i="32"/>
  <c r="J180" i="32"/>
  <c r="B180" i="32"/>
  <c r="J179" i="32"/>
  <c r="B179" i="32"/>
  <c r="J178" i="32"/>
  <c r="B178" i="32"/>
  <c r="J177" i="32"/>
  <c r="B177" i="32"/>
  <c r="J176" i="32"/>
  <c r="B176" i="32"/>
  <c r="J175" i="32"/>
  <c r="B175" i="32"/>
  <c r="J174" i="32"/>
  <c r="B174" i="32"/>
  <c r="J173" i="32"/>
  <c r="B173" i="32"/>
  <c r="J172" i="32"/>
  <c r="B172" i="32"/>
  <c r="J171" i="32"/>
  <c r="B171" i="32"/>
  <c r="J170" i="32"/>
  <c r="B170" i="32"/>
  <c r="J169" i="32"/>
  <c r="B169" i="32"/>
  <c r="J168" i="32"/>
  <c r="B168" i="32"/>
  <c r="J167" i="32"/>
  <c r="B167" i="32"/>
  <c r="J166" i="32"/>
  <c r="B166" i="32"/>
  <c r="J165" i="32"/>
  <c r="B165" i="32"/>
  <c r="J164" i="32"/>
  <c r="B164" i="32"/>
  <c r="J163" i="32"/>
  <c r="B163" i="32"/>
  <c r="J162" i="32"/>
  <c r="B162" i="32"/>
  <c r="J161" i="32"/>
  <c r="B161" i="32"/>
  <c r="J160" i="32"/>
  <c r="B160" i="32"/>
  <c r="J159" i="32"/>
  <c r="B159" i="32"/>
  <c r="J158" i="32"/>
  <c r="B158" i="32"/>
  <c r="J157" i="32"/>
  <c r="B157" i="32"/>
  <c r="J156" i="32"/>
  <c r="B156" i="32"/>
  <c r="J155" i="32"/>
  <c r="B155" i="32"/>
  <c r="J154" i="32"/>
  <c r="B154" i="32"/>
  <c r="J153" i="32"/>
  <c r="B153" i="32"/>
  <c r="J152" i="32"/>
  <c r="B152" i="32"/>
  <c r="J151" i="32"/>
  <c r="B151" i="32"/>
  <c r="J150" i="32"/>
  <c r="B150" i="32"/>
  <c r="J149" i="32"/>
  <c r="B149" i="32"/>
  <c r="J148" i="32"/>
  <c r="B148" i="32"/>
  <c r="J147" i="32"/>
  <c r="B147" i="32"/>
  <c r="J146" i="32"/>
  <c r="B146" i="32"/>
  <c r="J145" i="32"/>
  <c r="B145" i="32"/>
  <c r="J144" i="32"/>
  <c r="B144" i="32"/>
  <c r="J143" i="32"/>
  <c r="B143" i="32"/>
  <c r="J142" i="32"/>
  <c r="B142" i="32"/>
  <c r="J141" i="32"/>
  <c r="B141" i="32"/>
  <c r="J140" i="32"/>
  <c r="B140" i="32"/>
  <c r="J139" i="32"/>
  <c r="B139" i="32"/>
  <c r="J138" i="32"/>
  <c r="B138" i="32"/>
  <c r="J137" i="32"/>
  <c r="B137" i="32"/>
  <c r="J136" i="32"/>
  <c r="B136" i="32"/>
  <c r="J135" i="32"/>
  <c r="B135" i="32"/>
  <c r="J134" i="32"/>
  <c r="B134" i="32"/>
  <c r="J133" i="32"/>
  <c r="B133" i="32"/>
  <c r="J132" i="32"/>
  <c r="B132" i="32"/>
  <c r="J131" i="32"/>
  <c r="B131" i="32"/>
  <c r="J130" i="32"/>
  <c r="B130" i="32"/>
  <c r="J129" i="32"/>
  <c r="B129" i="32"/>
  <c r="J128" i="32"/>
  <c r="B128" i="32"/>
  <c r="J127" i="32"/>
  <c r="B127" i="32"/>
  <c r="J126" i="32"/>
  <c r="B126" i="32"/>
  <c r="J125" i="32"/>
  <c r="B125" i="32"/>
  <c r="J124" i="32"/>
  <c r="B124" i="32"/>
  <c r="J123" i="32"/>
  <c r="B123" i="32"/>
  <c r="J122" i="32"/>
  <c r="B122" i="32"/>
  <c r="J121" i="32"/>
  <c r="B121" i="32"/>
  <c r="J120" i="32"/>
  <c r="B120" i="32"/>
  <c r="J119" i="32"/>
  <c r="B119" i="32"/>
  <c r="J118" i="32"/>
  <c r="B118" i="32"/>
  <c r="J117" i="32"/>
  <c r="B117" i="32"/>
  <c r="J116" i="32"/>
  <c r="B116" i="32"/>
  <c r="J115" i="32"/>
  <c r="B115" i="32"/>
  <c r="J114" i="32"/>
  <c r="B114" i="32"/>
  <c r="J113" i="32"/>
  <c r="B113" i="32"/>
  <c r="J112" i="32"/>
  <c r="B112" i="32"/>
  <c r="J111" i="32"/>
  <c r="B111" i="32"/>
  <c r="J110" i="32"/>
  <c r="B110" i="32"/>
  <c r="J109" i="32"/>
  <c r="B109" i="32"/>
  <c r="J108" i="32"/>
  <c r="B108" i="32"/>
  <c r="J107" i="32"/>
  <c r="B107" i="32"/>
  <c r="J106" i="32"/>
  <c r="B106" i="32"/>
  <c r="J105" i="32"/>
  <c r="B105" i="32"/>
  <c r="J104" i="32"/>
  <c r="B104" i="32"/>
  <c r="J103" i="32"/>
  <c r="B103" i="32"/>
  <c r="J102" i="32"/>
  <c r="B102" i="32"/>
  <c r="J101" i="32"/>
  <c r="B101" i="32"/>
  <c r="J100" i="32"/>
  <c r="B100" i="32"/>
  <c r="J99" i="32"/>
  <c r="B99" i="32"/>
  <c r="J98" i="32"/>
  <c r="B98" i="32"/>
  <c r="J97" i="32"/>
  <c r="B97" i="32"/>
  <c r="J96" i="32"/>
  <c r="B96" i="32"/>
  <c r="J95" i="32"/>
  <c r="B95" i="32"/>
  <c r="J94" i="32"/>
  <c r="B94" i="32"/>
  <c r="J93" i="32"/>
  <c r="B93" i="32"/>
  <c r="J92" i="32"/>
  <c r="B92" i="32"/>
  <c r="J91" i="32"/>
  <c r="B91" i="32"/>
  <c r="J90" i="32"/>
  <c r="B90" i="32"/>
  <c r="J89" i="32"/>
  <c r="B89" i="32"/>
  <c r="J88" i="32"/>
  <c r="B88" i="32"/>
  <c r="J87" i="32"/>
  <c r="B87" i="32"/>
  <c r="J86" i="32"/>
  <c r="B86" i="32"/>
  <c r="J85" i="32"/>
  <c r="B85" i="32"/>
  <c r="J84" i="32"/>
  <c r="B84" i="32"/>
  <c r="J83" i="32"/>
  <c r="B83" i="32"/>
  <c r="J82" i="32"/>
  <c r="B82" i="32"/>
  <c r="J81" i="32"/>
  <c r="B81" i="32"/>
  <c r="J80" i="32"/>
  <c r="B80" i="32"/>
  <c r="J79" i="32"/>
  <c r="B79" i="32"/>
  <c r="J78" i="32"/>
  <c r="B78" i="32"/>
  <c r="J77" i="32"/>
  <c r="B77" i="32"/>
  <c r="J76" i="32"/>
  <c r="B76" i="32"/>
  <c r="J75" i="32"/>
  <c r="B75" i="32"/>
  <c r="J74" i="32"/>
  <c r="B74" i="32"/>
  <c r="J73" i="32"/>
  <c r="B73" i="32"/>
  <c r="J72" i="32"/>
  <c r="B72" i="32"/>
  <c r="J71" i="32"/>
  <c r="B71" i="32"/>
  <c r="J70" i="32"/>
  <c r="B70" i="32"/>
  <c r="J69" i="32"/>
  <c r="B69" i="32"/>
  <c r="J68" i="32"/>
  <c r="B68" i="32"/>
  <c r="J67" i="32"/>
  <c r="B67" i="32"/>
  <c r="J66" i="32"/>
  <c r="B66" i="32"/>
  <c r="J65" i="32"/>
  <c r="B65" i="32"/>
  <c r="J64" i="32"/>
  <c r="B64" i="32"/>
  <c r="J63" i="32"/>
  <c r="B63" i="32"/>
  <c r="J62" i="32"/>
  <c r="B62" i="32"/>
  <c r="J61" i="32"/>
  <c r="B61" i="32"/>
  <c r="J60" i="32"/>
  <c r="B60" i="32"/>
  <c r="J59" i="32"/>
  <c r="B59" i="32"/>
  <c r="J58" i="32"/>
  <c r="B58" i="32"/>
  <c r="J57" i="32"/>
  <c r="B57" i="32"/>
  <c r="J56" i="32"/>
  <c r="B56" i="32"/>
  <c r="J55" i="32"/>
  <c r="B55" i="32"/>
  <c r="J54" i="32"/>
  <c r="B54" i="32"/>
  <c r="J53" i="32"/>
  <c r="B53" i="32"/>
  <c r="J52" i="32"/>
  <c r="B52" i="32"/>
  <c r="J51" i="32"/>
  <c r="B51" i="32"/>
  <c r="J50" i="32"/>
  <c r="B50" i="32"/>
  <c r="J49" i="32"/>
  <c r="B49" i="32"/>
  <c r="J48" i="32"/>
  <c r="B48" i="32"/>
  <c r="J47" i="32"/>
  <c r="B47" i="32"/>
  <c r="J46" i="32"/>
  <c r="B46" i="32"/>
  <c r="J45" i="32"/>
  <c r="B45" i="32"/>
  <c r="J44" i="32"/>
  <c r="B44" i="32"/>
  <c r="J43" i="32"/>
  <c r="B43" i="32"/>
  <c r="J42" i="32"/>
  <c r="B42" i="32"/>
  <c r="J41" i="32"/>
  <c r="B41" i="32"/>
  <c r="J40" i="32"/>
  <c r="B40" i="32"/>
  <c r="J39" i="32"/>
  <c r="B39" i="32"/>
  <c r="J38" i="32"/>
  <c r="B38" i="32"/>
  <c r="J37" i="32"/>
  <c r="B37" i="32"/>
  <c r="J36" i="32"/>
  <c r="B36" i="32"/>
  <c r="J35" i="32"/>
  <c r="B35" i="32"/>
  <c r="J34" i="32"/>
  <c r="B34" i="32"/>
  <c r="J33" i="32"/>
  <c r="B33" i="32"/>
  <c r="J32" i="32"/>
  <c r="B32" i="32"/>
  <c r="J31" i="32"/>
  <c r="B31" i="32"/>
  <c r="J30" i="32"/>
  <c r="B30" i="32"/>
  <c r="J29" i="32"/>
  <c r="B29" i="32"/>
  <c r="J28" i="32"/>
  <c r="B28" i="32"/>
  <c r="J27" i="32"/>
  <c r="B27" i="32"/>
  <c r="J26" i="32"/>
  <c r="B26" i="32"/>
  <c r="J25" i="32"/>
  <c r="B25" i="32"/>
  <c r="J24" i="32"/>
  <c r="B24" i="32"/>
  <c r="J23" i="32"/>
  <c r="B23" i="32"/>
  <c r="J22" i="32"/>
  <c r="B22" i="32"/>
  <c r="J21" i="32"/>
  <c r="B21" i="32"/>
  <c r="J20" i="32"/>
  <c r="B20" i="32"/>
  <c r="J19" i="32"/>
  <c r="B19" i="32"/>
  <c r="J18" i="32"/>
  <c r="B18" i="32"/>
  <c r="J17" i="32"/>
  <c r="B17" i="32"/>
  <c r="B16" i="32"/>
  <c r="J15" i="32"/>
  <c r="B15" i="32"/>
  <c r="J14" i="32"/>
  <c r="B14" i="32"/>
  <c r="E13" i="32" l="1"/>
  <c r="D13" i="32"/>
  <c r="B13" i="32"/>
  <c r="F14" i="27" l="1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13" i="27"/>
  <c r="B13" i="27"/>
  <c r="D13" i="27"/>
  <c r="E13" i="27"/>
  <c r="J13" i="27"/>
  <c r="B14" i="27"/>
  <c r="D14" i="27"/>
  <c r="E14" i="27"/>
  <c r="J14" i="27"/>
  <c r="B15" i="27"/>
  <c r="D15" i="27"/>
  <c r="E15" i="27"/>
  <c r="J15" i="27"/>
  <c r="B16" i="27"/>
  <c r="D16" i="27"/>
  <c r="E16" i="27"/>
  <c r="J16" i="27"/>
  <c r="B17" i="27"/>
  <c r="D17" i="27"/>
  <c r="E17" i="27"/>
  <c r="J17" i="27"/>
  <c r="B18" i="27"/>
  <c r="D18" i="27"/>
  <c r="E18" i="27"/>
  <c r="J18" i="27"/>
  <c r="B19" i="27"/>
  <c r="D19" i="27"/>
  <c r="E19" i="27"/>
  <c r="J19" i="27"/>
  <c r="B20" i="27"/>
  <c r="D20" i="27"/>
  <c r="E20" i="27"/>
  <c r="J20" i="27"/>
  <c r="B21" i="27"/>
  <c r="D21" i="27"/>
  <c r="E21" i="27"/>
  <c r="J21" i="27"/>
  <c r="B22" i="27"/>
  <c r="D22" i="27"/>
  <c r="E22" i="27"/>
  <c r="J22" i="27"/>
  <c r="B23" i="27"/>
  <c r="D23" i="27"/>
  <c r="E23" i="27"/>
  <c r="J23" i="27"/>
  <c r="B24" i="27"/>
  <c r="D24" i="27"/>
  <c r="E24" i="27"/>
  <c r="J24" i="27"/>
  <c r="B25" i="27"/>
  <c r="D25" i="27"/>
  <c r="E25" i="27"/>
  <c r="J25" i="27"/>
  <c r="B26" i="27"/>
  <c r="D26" i="27"/>
  <c r="E26" i="27"/>
  <c r="J26" i="27"/>
  <c r="B27" i="27"/>
  <c r="D27" i="27"/>
  <c r="E27" i="27"/>
  <c r="J27" i="27"/>
  <c r="B28" i="27"/>
  <c r="D28" i="27"/>
  <c r="E28" i="27"/>
  <c r="J28" i="27"/>
  <c r="B29" i="27"/>
  <c r="D29" i="27"/>
  <c r="E29" i="27"/>
  <c r="J29" i="27"/>
  <c r="B30" i="27"/>
  <c r="D30" i="27"/>
  <c r="E30" i="27"/>
  <c r="J30" i="27"/>
  <c r="B31" i="27"/>
  <c r="D31" i="27"/>
  <c r="E31" i="27"/>
  <c r="J31" i="27"/>
  <c r="B32" i="27"/>
  <c r="D32" i="27"/>
  <c r="E32" i="27"/>
  <c r="J32" i="27"/>
  <c r="B33" i="27"/>
  <c r="D33" i="27"/>
  <c r="E33" i="27"/>
  <c r="J33" i="27"/>
  <c r="B34" i="27"/>
  <c r="D34" i="27"/>
  <c r="E34" i="27"/>
  <c r="J34" i="27"/>
  <c r="B35" i="27"/>
  <c r="D35" i="27"/>
  <c r="E35" i="27"/>
  <c r="J35" i="27"/>
  <c r="B36" i="27"/>
  <c r="D36" i="27"/>
  <c r="E36" i="27"/>
  <c r="J36" i="27"/>
  <c r="B37" i="27"/>
  <c r="D37" i="27"/>
  <c r="E37" i="27"/>
  <c r="J37" i="27"/>
  <c r="B38" i="27"/>
  <c r="D38" i="27"/>
  <c r="E38" i="27"/>
  <c r="J38" i="27"/>
  <c r="B39" i="27"/>
  <c r="D39" i="27"/>
  <c r="E39" i="27"/>
  <c r="J39" i="27"/>
  <c r="B40" i="27"/>
  <c r="D40" i="27"/>
  <c r="E40" i="27"/>
  <c r="J40" i="27"/>
  <c r="B41" i="27"/>
  <c r="D41" i="27"/>
  <c r="E41" i="27"/>
  <c r="J41" i="27"/>
  <c r="B42" i="27"/>
  <c r="D42" i="27"/>
  <c r="E42" i="27"/>
  <c r="J42" i="27"/>
  <c r="B43" i="27"/>
  <c r="D43" i="27"/>
  <c r="E43" i="27"/>
  <c r="J43" i="27"/>
  <c r="B44" i="27"/>
  <c r="D44" i="27"/>
  <c r="E44" i="27"/>
  <c r="J44" i="27"/>
  <c r="B45" i="27"/>
  <c r="D45" i="27"/>
  <c r="E45" i="27"/>
  <c r="J45" i="27"/>
  <c r="B46" i="27"/>
  <c r="D46" i="27"/>
  <c r="E46" i="27"/>
  <c r="J46" i="27"/>
  <c r="B47" i="27"/>
  <c r="D47" i="27"/>
  <c r="E47" i="27"/>
  <c r="J47" i="27"/>
  <c r="B48" i="27"/>
  <c r="D48" i="27"/>
  <c r="E48" i="27"/>
  <c r="J48" i="27"/>
  <c r="B49" i="27"/>
  <c r="D49" i="27"/>
  <c r="E49" i="27"/>
  <c r="J49" i="27"/>
  <c r="B50" i="27"/>
  <c r="D50" i="27"/>
  <c r="E50" i="27"/>
  <c r="J50" i="27"/>
  <c r="B51" i="27"/>
  <c r="D51" i="27"/>
  <c r="E51" i="27"/>
  <c r="J51" i="27"/>
  <c r="B52" i="27"/>
  <c r="D52" i="27"/>
  <c r="E52" i="27"/>
  <c r="J52" i="27"/>
  <c r="B53" i="27"/>
  <c r="D53" i="27"/>
  <c r="E53" i="27"/>
  <c r="J53" i="27"/>
  <c r="B54" i="27"/>
  <c r="D54" i="27"/>
  <c r="E54" i="27"/>
  <c r="J54" i="27"/>
  <c r="B55" i="27"/>
  <c r="D55" i="27"/>
  <c r="E55" i="27"/>
  <c r="J55" i="27"/>
  <c r="B56" i="27"/>
  <c r="D56" i="27"/>
  <c r="E56" i="27"/>
  <c r="J56" i="27"/>
  <c r="B57" i="27"/>
  <c r="D57" i="27"/>
  <c r="E57" i="27"/>
  <c r="J57" i="27"/>
  <c r="B58" i="27"/>
  <c r="D58" i="27"/>
  <c r="E58" i="27"/>
  <c r="J58" i="27"/>
  <c r="B59" i="27"/>
  <c r="D59" i="27"/>
  <c r="E59" i="27"/>
  <c r="J59" i="27"/>
  <c r="M7" i="27" l="1"/>
  <c r="AN4" i="2"/>
  <c r="AN5" i="2"/>
  <c r="AN6" i="2"/>
  <c r="AN7" i="2"/>
  <c r="AN8" i="2"/>
  <c r="AN9" i="2"/>
  <c r="AN10" i="2"/>
  <c r="AN11" i="2"/>
  <c r="AN3" i="2"/>
  <c r="M19" i="27" l="1"/>
  <c r="M31" i="27"/>
  <c r="M43" i="27"/>
  <c r="M55" i="27"/>
  <c r="M24" i="27"/>
  <c r="M36" i="27"/>
  <c r="M48" i="27"/>
  <c r="M50" i="27"/>
  <c r="M17" i="27"/>
  <c r="M29" i="27"/>
  <c r="M41" i="27"/>
  <c r="M53" i="27"/>
  <c r="M22" i="27"/>
  <c r="M34" i="27"/>
  <c r="M46" i="27"/>
  <c r="M58" i="27"/>
  <c r="M15" i="27"/>
  <c r="M27" i="27"/>
  <c r="M39" i="27"/>
  <c r="M51" i="27"/>
  <c r="M20" i="27"/>
  <c r="M32" i="27"/>
  <c r="M44" i="27"/>
  <c r="M56" i="27"/>
  <c r="M38" i="27"/>
  <c r="M13" i="27"/>
  <c r="M25" i="27"/>
  <c r="M37" i="27"/>
  <c r="M49" i="27"/>
  <c r="M18" i="27"/>
  <c r="M30" i="27"/>
  <c r="M42" i="27"/>
  <c r="M54" i="27"/>
  <c r="M23" i="27"/>
  <c r="M35" i="27"/>
  <c r="M47" i="27"/>
  <c r="M59" i="27"/>
  <c r="M16" i="27"/>
  <c r="M28" i="27"/>
  <c r="M40" i="27"/>
  <c r="M52" i="27"/>
  <c r="M26" i="27"/>
  <c r="M21" i="27"/>
  <c r="M33" i="27"/>
  <c r="M45" i="27"/>
  <c r="M57" i="27"/>
  <c r="M14" i="27"/>
  <c r="G7" i="32"/>
  <c r="K7" i="27"/>
  <c r="K7" i="32" l="1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R7" i="27"/>
  <c r="Q7" i="27"/>
  <c r="P7" i="27"/>
  <c r="O7" i="27"/>
  <c r="N7" i="27"/>
  <c r="L7" i="27"/>
  <c r="J7" i="27"/>
  <c r="I7" i="27"/>
  <c r="H7" i="27"/>
  <c r="G7" i="27"/>
  <c r="E7" i="27"/>
  <c r="D7" i="27"/>
  <c r="C7" i="27"/>
  <c r="B7" i="27"/>
  <c r="A313" i="32"/>
  <c r="A314" i="32"/>
  <c r="A315" i="32"/>
  <c r="A316" i="32"/>
  <c r="A317" i="32"/>
  <c r="A318" i="32"/>
  <c r="A319" i="32"/>
  <c r="A320" i="32"/>
  <c r="A321" i="32"/>
  <c r="A322" i="32"/>
  <c r="A323" i="32"/>
  <c r="A324" i="32"/>
  <c r="A325" i="32"/>
  <c r="A326" i="32"/>
  <c r="A327" i="32"/>
  <c r="A328" i="32"/>
  <c r="A329" i="32"/>
  <c r="A330" i="32"/>
  <c r="A331" i="32"/>
  <c r="A332" i="32"/>
  <c r="A333" i="32"/>
  <c r="A334" i="32"/>
  <c r="A335" i="32"/>
  <c r="A336" i="32"/>
  <c r="A337" i="32"/>
  <c r="A338" i="32"/>
  <c r="A339" i="32"/>
  <c r="A340" i="32"/>
  <c r="A341" i="32"/>
  <c r="A342" i="32"/>
  <c r="A343" i="32"/>
  <c r="A344" i="32"/>
  <c r="A345" i="32"/>
  <c r="A346" i="32"/>
  <c r="A347" i="32"/>
  <c r="A348" i="32"/>
  <c r="A349" i="32"/>
  <c r="A350" i="32"/>
  <c r="A351" i="32"/>
  <c r="A352" i="32"/>
  <c r="A353" i="32"/>
  <c r="A354" i="32"/>
  <c r="A355" i="32"/>
  <c r="A356" i="32"/>
  <c r="A357" i="32"/>
  <c r="A358" i="32"/>
  <c r="A359" i="32"/>
  <c r="A360" i="32"/>
  <c r="A361" i="32"/>
  <c r="A362" i="32"/>
  <c r="A363" i="32"/>
  <c r="A364" i="32"/>
  <c r="A365" i="32"/>
  <c r="A366" i="32"/>
  <c r="A367" i="32"/>
  <c r="A368" i="32"/>
  <c r="A369" i="32"/>
  <c r="A370" i="32"/>
  <c r="A371" i="32"/>
  <c r="A372" i="32"/>
  <c r="A373" i="32"/>
  <c r="A374" i="32"/>
  <c r="A375" i="32"/>
  <c r="A376" i="32"/>
  <c r="A377" i="32"/>
  <c r="A378" i="32"/>
  <c r="A379" i="32"/>
  <c r="A380" i="32"/>
  <c r="A381" i="32"/>
  <c r="A382" i="32"/>
  <c r="A383" i="32"/>
  <c r="A384" i="32"/>
  <c r="A385" i="32"/>
  <c r="A386" i="32"/>
  <c r="A387" i="32"/>
  <c r="A388" i="32"/>
  <c r="A389" i="32"/>
  <c r="A390" i="32"/>
  <c r="A391" i="32"/>
  <c r="A392" i="32"/>
  <c r="A393" i="32"/>
  <c r="A394" i="32"/>
  <c r="A395" i="32"/>
  <c r="A396" i="32"/>
  <c r="A397" i="32"/>
  <c r="A398" i="32"/>
  <c r="A399" i="32"/>
  <c r="A400" i="32"/>
  <c r="A401" i="32"/>
  <c r="A402" i="32"/>
  <c r="A403" i="32"/>
  <c r="A404" i="32"/>
  <c r="A405" i="32"/>
  <c r="A406" i="32"/>
  <c r="A407" i="32"/>
  <c r="A408" i="32"/>
  <c r="A409" i="32"/>
  <c r="A410" i="32"/>
  <c r="A411" i="32"/>
  <c r="A412" i="32"/>
  <c r="A413" i="32"/>
  <c r="A414" i="32"/>
  <c r="A415" i="32"/>
  <c r="A416" i="32"/>
  <c r="A417" i="32"/>
  <c r="A418" i="32"/>
  <c r="A419" i="32"/>
  <c r="A420" i="32"/>
  <c r="A421" i="32"/>
  <c r="A422" i="32"/>
  <c r="A423" i="32"/>
  <c r="A424" i="32"/>
  <c r="A425" i="32"/>
  <c r="A426" i="32"/>
  <c r="A427" i="32"/>
  <c r="A428" i="32"/>
  <c r="A429" i="32"/>
  <c r="A430" i="32"/>
  <c r="A431" i="32"/>
  <c r="A432" i="32"/>
  <c r="A433" i="32"/>
  <c r="A434" i="32"/>
  <c r="A435" i="32"/>
  <c r="A436" i="32"/>
  <c r="A437" i="32"/>
  <c r="A438" i="32"/>
  <c r="A439" i="32"/>
  <c r="A440" i="32"/>
  <c r="A441" i="32"/>
  <c r="A442" i="32"/>
  <c r="A443" i="32"/>
  <c r="A444" i="32"/>
  <c r="A445" i="32"/>
  <c r="A446" i="32"/>
  <c r="A447" i="32"/>
  <c r="A448" i="32"/>
  <c r="A449" i="32"/>
  <c r="A450" i="32"/>
  <c r="A451" i="32"/>
  <c r="A452" i="32"/>
  <c r="A453" i="32"/>
  <c r="A454" i="32"/>
  <c r="A455" i="32"/>
  <c r="A456" i="32"/>
  <c r="A457" i="32"/>
  <c r="A458" i="32"/>
  <c r="A459" i="32"/>
  <c r="A460" i="32"/>
  <c r="A461" i="32"/>
  <c r="A462" i="32"/>
  <c r="A463" i="32"/>
  <c r="A464" i="32"/>
  <c r="A465" i="32"/>
  <c r="A466" i="32"/>
  <c r="A467" i="32"/>
  <c r="A468" i="32"/>
  <c r="A469" i="32"/>
  <c r="A470" i="32"/>
  <c r="A471" i="32"/>
  <c r="A472" i="32"/>
  <c r="A473" i="32"/>
  <c r="A474" i="32"/>
  <c r="A475" i="32"/>
  <c r="A476" i="32"/>
  <c r="A477" i="32"/>
  <c r="A478" i="32"/>
  <c r="A479" i="32"/>
  <c r="A480" i="32"/>
  <c r="A481" i="32"/>
  <c r="A482" i="32"/>
  <c r="A483" i="32"/>
  <c r="A484" i="32"/>
  <c r="A485" i="32"/>
  <c r="A486" i="32"/>
  <c r="A487" i="32"/>
  <c r="A488" i="32"/>
  <c r="A489" i="32"/>
  <c r="A490" i="32"/>
  <c r="A491" i="32"/>
  <c r="A492" i="32"/>
  <c r="A493" i="32"/>
  <c r="A494" i="32"/>
  <c r="A495" i="32"/>
  <c r="A496" i="32"/>
  <c r="A497" i="32"/>
  <c r="A498" i="32"/>
  <c r="A499" i="32"/>
  <c r="A500" i="32"/>
  <c r="A501" i="32"/>
  <c r="A502" i="32"/>
  <c r="A503" i="32"/>
  <c r="A504" i="32"/>
  <c r="A505" i="32"/>
  <c r="A506" i="32"/>
  <c r="A507" i="32"/>
  <c r="A508" i="32"/>
  <c r="A509" i="32"/>
  <c r="A510" i="32"/>
  <c r="A511" i="32"/>
  <c r="A512" i="32"/>
  <c r="A312" i="32"/>
  <c r="A311" i="32"/>
  <c r="A310" i="32"/>
  <c r="A309" i="32"/>
  <c r="A308" i="32"/>
  <c r="A307" i="32"/>
  <c r="A306" i="32"/>
  <c r="A305" i="32"/>
  <c r="A304" i="32"/>
  <c r="A303" i="32"/>
  <c r="A302" i="32"/>
  <c r="A301" i="32"/>
  <c r="A300" i="32"/>
  <c r="A299" i="32"/>
  <c r="A298" i="32"/>
  <c r="A297" i="32"/>
  <c r="A296" i="32"/>
  <c r="A295" i="32"/>
  <c r="A294" i="32"/>
  <c r="A293" i="32"/>
  <c r="A292" i="32"/>
  <c r="A291" i="32"/>
  <c r="A290" i="32"/>
  <c r="A289" i="32"/>
  <c r="A288" i="32"/>
  <c r="A287" i="32"/>
  <c r="A286" i="32"/>
  <c r="A285" i="32"/>
  <c r="A284" i="32"/>
  <c r="A283" i="32"/>
  <c r="A282" i="32"/>
  <c r="A281" i="32"/>
  <c r="A280" i="32"/>
  <c r="A279" i="32"/>
  <c r="A278" i="32"/>
  <c r="A277" i="32"/>
  <c r="A276" i="32"/>
  <c r="A275" i="32"/>
  <c r="A274" i="32"/>
  <c r="A273" i="32"/>
  <c r="A272" i="32"/>
  <c r="A271" i="32"/>
  <c r="A270" i="32"/>
  <c r="A269" i="32"/>
  <c r="A268" i="32"/>
  <c r="A267" i="32"/>
  <c r="A266" i="32"/>
  <c r="A265" i="32"/>
  <c r="A264" i="32"/>
  <c r="A263" i="32"/>
  <c r="A262" i="32"/>
  <c r="A261" i="32"/>
  <c r="A260" i="32"/>
  <c r="A259" i="32"/>
  <c r="A258" i="32"/>
  <c r="A257" i="32"/>
  <c r="A256" i="32"/>
  <c r="A255" i="32"/>
  <c r="A254" i="32"/>
  <c r="A253" i="32"/>
  <c r="A252" i="32"/>
  <c r="A251" i="32"/>
  <c r="A250" i="32"/>
  <c r="A249" i="32"/>
  <c r="A248" i="32"/>
  <c r="A247" i="32"/>
  <c r="A246" i="32"/>
  <c r="A245" i="32"/>
  <c r="A244" i="32"/>
  <c r="A243" i="32"/>
  <c r="A242" i="32"/>
  <c r="A241" i="32"/>
  <c r="A240" i="32"/>
  <c r="A239" i="32"/>
  <c r="A238" i="32"/>
  <c r="A237" i="32"/>
  <c r="A236" i="32"/>
  <c r="A235" i="32"/>
  <c r="A234" i="32"/>
  <c r="A233" i="32"/>
  <c r="A232" i="32"/>
  <c r="A231" i="32"/>
  <c r="A230" i="32"/>
  <c r="A229" i="32"/>
  <c r="A228" i="32"/>
  <c r="A227" i="32"/>
  <c r="A226" i="32"/>
  <c r="A225" i="32"/>
  <c r="A224" i="32"/>
  <c r="A223" i="32"/>
  <c r="A222" i="32"/>
  <c r="A221" i="32"/>
  <c r="A220" i="32"/>
  <c r="A219" i="32"/>
  <c r="A218" i="32"/>
  <c r="A217" i="32"/>
  <c r="A216" i="32"/>
  <c r="A215" i="32"/>
  <c r="A214" i="32"/>
  <c r="A213" i="32"/>
  <c r="O7" i="32"/>
  <c r="R7" i="32"/>
  <c r="A211" i="32"/>
  <c r="A212" i="32"/>
  <c r="A202" i="32"/>
  <c r="A203" i="32"/>
  <c r="A204" i="32"/>
  <c r="A205" i="32"/>
  <c r="A206" i="32"/>
  <c r="A207" i="32"/>
  <c r="A208" i="32"/>
  <c r="A209" i="32"/>
  <c r="A210" i="32"/>
  <c r="A175" i="32"/>
  <c r="A176" i="32"/>
  <c r="A177" i="32"/>
  <c r="A178" i="32"/>
  <c r="A179" i="32"/>
  <c r="A180" i="32"/>
  <c r="A181" i="32"/>
  <c r="A182" i="32"/>
  <c r="A183" i="32"/>
  <c r="A184" i="32"/>
  <c r="A185" i="32"/>
  <c r="A186" i="32"/>
  <c r="A187" i="32"/>
  <c r="A188" i="32"/>
  <c r="A189" i="32"/>
  <c r="A190" i="32"/>
  <c r="A191" i="32"/>
  <c r="A192" i="32"/>
  <c r="A193" i="32"/>
  <c r="A194" i="32"/>
  <c r="A195" i="32"/>
  <c r="A196" i="32"/>
  <c r="A197" i="32"/>
  <c r="A198" i="32"/>
  <c r="A199" i="32"/>
  <c r="A200" i="32"/>
  <c r="A201" i="32"/>
  <c r="A161" i="32"/>
  <c r="A162" i="32"/>
  <c r="A163" i="32"/>
  <c r="A164" i="32"/>
  <c r="A165" i="32"/>
  <c r="A166" i="32"/>
  <c r="A167" i="32"/>
  <c r="A168" i="32"/>
  <c r="A169" i="32"/>
  <c r="A170" i="32"/>
  <c r="A171" i="32"/>
  <c r="A172" i="32"/>
  <c r="A173" i="32"/>
  <c r="A174" i="32"/>
  <c r="A147" i="32"/>
  <c r="A148" i="32"/>
  <c r="A149" i="32"/>
  <c r="A150" i="32"/>
  <c r="A151" i="32"/>
  <c r="A152" i="32"/>
  <c r="A153" i="32"/>
  <c r="A154" i="32"/>
  <c r="A155" i="32"/>
  <c r="A156" i="32"/>
  <c r="A157" i="32"/>
  <c r="A158" i="32"/>
  <c r="A159" i="32"/>
  <c r="A160" i="32"/>
  <c r="A134" i="32"/>
  <c r="A135" i="32"/>
  <c r="A136" i="32"/>
  <c r="A137" i="32"/>
  <c r="A138" i="32"/>
  <c r="A139" i="32"/>
  <c r="A140" i="32"/>
  <c r="A141" i="32"/>
  <c r="A142" i="32"/>
  <c r="A143" i="32"/>
  <c r="A144" i="32"/>
  <c r="A145" i="32"/>
  <c r="A146" i="32"/>
  <c r="A113" i="32"/>
  <c r="A114" i="32"/>
  <c r="A115" i="32"/>
  <c r="A116" i="32"/>
  <c r="A117" i="32"/>
  <c r="A118" i="32"/>
  <c r="A119" i="32"/>
  <c r="A120" i="32"/>
  <c r="A121" i="32"/>
  <c r="A122" i="32"/>
  <c r="A123" i="32"/>
  <c r="A124" i="32"/>
  <c r="A125" i="32"/>
  <c r="A126" i="32"/>
  <c r="A127" i="32"/>
  <c r="A128" i="32"/>
  <c r="A129" i="32"/>
  <c r="A130" i="32"/>
  <c r="A131" i="32"/>
  <c r="A132" i="32"/>
  <c r="A133" i="32"/>
  <c r="M7" i="32"/>
  <c r="L7" i="32"/>
  <c r="C7" i="32"/>
  <c r="D7" i="32"/>
  <c r="F3" i="32" l="1"/>
  <c r="F3" i="27"/>
  <c r="N7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81" i="32"/>
  <c r="A80" i="32"/>
  <c r="A79" i="32"/>
  <c r="A78" i="32"/>
  <c r="A77" i="32"/>
  <c r="A76" i="32"/>
  <c r="A75" i="32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57" i="32"/>
  <c r="A56" i="32"/>
  <c r="A55" i="32"/>
  <c r="A54" i="32"/>
  <c r="A53" i="32"/>
  <c r="A52" i="32"/>
  <c r="A51" i="32"/>
  <c r="A50" i="32"/>
  <c r="A49" i="32"/>
  <c r="A48" i="32"/>
  <c r="A47" i="32"/>
  <c r="A46" i="32"/>
  <c r="A45" i="32"/>
  <c r="A44" i="32"/>
  <c r="A43" i="32"/>
  <c r="A42" i="32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Q7" i="32"/>
  <c r="H7" i="32"/>
  <c r="J7" i="32"/>
  <c r="I7" i="32"/>
  <c r="E7" i="32"/>
  <c r="B7" i="32"/>
  <c r="Z3" i="2" l="1" a="1"/>
  <c r="Z3" i="2" s="1"/>
  <c r="AJ3" i="2" s="1" a="1"/>
  <c r="AJ3" i="2" s="1"/>
  <c r="W3" i="2"/>
  <c r="AD3" i="2" l="1" a="1"/>
  <c r="AD3" i="2" s="1"/>
  <c r="AF3" i="2" s="1" a="1"/>
  <c r="AF3" i="2" s="1"/>
  <c r="AE3" i="2" a="1"/>
  <c r="AE3" i="2" s="1"/>
  <c r="AG3" i="2" s="1" a="1"/>
  <c r="AG3" i="2" s="1"/>
  <c r="W4" i="2"/>
  <c r="W5" i="2"/>
  <c r="W6" i="2"/>
  <c r="W7" i="2"/>
  <c r="W8" i="2"/>
  <c r="AH3" i="2" l="1" a="1"/>
  <c r="AH3" i="2" s="1"/>
  <c r="P7" i="3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<sst xmlns="http://schemas.openxmlformats.org/spreadsheetml/2006/main" count="1060" uniqueCount="886">
  <si>
    <t>種別</t>
    <rPh sb="0" eb="2">
      <t>シュベツ</t>
    </rPh>
    <phoneticPr fontId="11"/>
  </si>
  <si>
    <t>項番</t>
    <rPh sb="0" eb="2">
      <t>コウバン</t>
    </rPh>
    <phoneticPr fontId="11"/>
  </si>
  <si>
    <t>備考</t>
    <rPh sb="0" eb="2">
      <t>ビコウ</t>
    </rPh>
    <phoneticPr fontId="11"/>
  </si>
  <si>
    <t>No.</t>
    <phoneticPr fontId="11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</si>
  <si>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1"/>
  </si>
  <si>
    <t>申請年月日</t>
    <phoneticPr fontId="11"/>
  </si>
  <si>
    <t>申請製品数</t>
    <phoneticPr fontId="11"/>
  </si>
  <si>
    <t>入力要否</t>
    <rPh sb="0" eb="2">
      <t>ニュウリョク</t>
    </rPh>
    <rPh sb="2" eb="4">
      <t>ヨウヒ</t>
    </rPh>
    <phoneticPr fontId="11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</si>
  <si>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1"/>
  </si>
  <si>
    <t>宛先</t>
    <rPh sb="0" eb="2">
      <t>アテサキ</t>
    </rPh>
    <phoneticPr fontId="11"/>
  </si>
  <si>
    <t>件名</t>
    <rPh sb="0" eb="2">
      <t>ケンメイ</t>
    </rPh>
    <phoneticPr fontId="11"/>
  </si>
  <si>
    <t xml:space="preserve">
メール本文</t>
    <rPh sb="4" eb="6">
      <t>ホンブン</t>
    </rPh>
    <phoneticPr fontId="11"/>
  </si>
  <si>
    <t>公表</t>
  </si>
  <si>
    <t>必須</t>
  </si>
  <si>
    <t>自動反映</t>
  </si>
  <si>
    <t>必須（条件付き）</t>
  </si>
  <si>
    <t>製造事業者名(フリガナ)</t>
    <rPh sb="0" eb="2">
      <t>セイゾウ</t>
    </rPh>
    <rPh sb="2" eb="4">
      <t>ジギョウ</t>
    </rPh>
    <rPh sb="4" eb="5">
      <t>シャ</t>
    </rPh>
    <rPh sb="5" eb="6">
      <t>メイ</t>
    </rPh>
    <phoneticPr fontId="11"/>
  </si>
  <si>
    <t>※法人格は不要です</t>
    <phoneticPr fontId="11"/>
  </si>
  <si>
    <t>bl-kataban@sii.or.jp</t>
  </si>
  <si>
    <t>■プルダウン選択</t>
    <rPh sb="6" eb="8">
      <t>センタク</t>
    </rPh>
    <phoneticPr fontId="11"/>
  </si>
  <si>
    <t>■基準値</t>
    <rPh sb="1" eb="4">
      <t>キジュンチ</t>
    </rPh>
    <phoneticPr fontId="11"/>
  </si>
  <si>
    <t>補助対象製品種別</t>
    <rPh sb="0" eb="2">
      <t>ホジョ</t>
    </rPh>
    <rPh sb="2" eb="4">
      <t>タイショウ</t>
    </rPh>
    <rPh sb="4" eb="6">
      <t>セイヒン</t>
    </rPh>
    <rPh sb="6" eb="8">
      <t>シュベツ</t>
    </rPh>
    <phoneticPr fontId="11"/>
  </si>
  <si>
    <t>基準値</t>
    <rPh sb="0" eb="3">
      <t>キジュンチ</t>
    </rPh>
    <phoneticPr fontId="11"/>
  </si>
  <si>
    <t>■基準値判定</t>
    <rPh sb="1" eb="4">
      <t>キジュンチ</t>
    </rPh>
    <rPh sb="4" eb="6">
      <t>ハンテイ</t>
    </rPh>
    <phoneticPr fontId="11"/>
  </si>
  <si>
    <t>申請番号</t>
    <rPh sb="0" eb="2">
      <t>シンセイ</t>
    </rPh>
    <rPh sb="2" eb="4">
      <t>バンゴウ</t>
    </rPh>
    <phoneticPr fontId="11"/>
  </si>
  <si>
    <t>判定</t>
    <rPh sb="0" eb="2">
      <t>ハンテイ</t>
    </rPh>
    <phoneticPr fontId="11"/>
  </si>
  <si>
    <t>申告数値</t>
    <rPh sb="0" eb="2">
      <t>シンコク</t>
    </rPh>
    <rPh sb="2" eb="4">
      <t>スウチ</t>
    </rPh>
    <phoneticPr fontId="11"/>
  </si>
  <si>
    <r>
      <t xml:space="preserve">製造事業者名(フリガナ)　
</t>
    </r>
    <r>
      <rPr>
        <b/>
        <sz val="16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1"/>
  </si>
  <si>
    <t>製品区分</t>
    <rPh sb="0" eb="2">
      <t>セイヒン</t>
    </rPh>
    <rPh sb="2" eb="4">
      <t>クブン</t>
    </rPh>
    <phoneticPr fontId="11"/>
  </si>
  <si>
    <t>自動反映</t>
    <rPh sb="0" eb="2">
      <t>ジドウ</t>
    </rPh>
    <rPh sb="2" eb="4">
      <t>ハンエイ</t>
    </rPh>
    <phoneticPr fontId="11"/>
  </si>
  <si>
    <t>非公表</t>
  </si>
  <si>
    <t>製品型番</t>
    <phoneticPr fontId="11"/>
  </si>
  <si>
    <t>対応手法</t>
    <rPh sb="0" eb="2">
      <t>タイオウ</t>
    </rPh>
    <rPh sb="2" eb="4">
      <t>シュホウ</t>
    </rPh>
    <phoneticPr fontId="11"/>
  </si>
  <si>
    <t>ガラスの仕様</t>
    <rPh sb="4" eb="6">
      <t>シヨウ</t>
    </rPh>
    <phoneticPr fontId="17"/>
  </si>
  <si>
    <t>ガラスの仕様</t>
    <rPh sb="4" eb="6">
      <t>シヨウ</t>
    </rPh>
    <phoneticPr fontId="11"/>
  </si>
  <si>
    <t>単板ガラス</t>
    <rPh sb="0" eb="2">
      <t>タンパン</t>
    </rPh>
    <phoneticPr fontId="17"/>
  </si>
  <si>
    <t>複層ガラス</t>
    <rPh sb="0" eb="2">
      <t>フクソウ</t>
    </rPh>
    <phoneticPr fontId="17"/>
  </si>
  <si>
    <t>開閉方式　　　　　　　　　　　</t>
    <rPh sb="0" eb="2">
      <t>カイヘイ</t>
    </rPh>
    <rPh sb="2" eb="4">
      <t>ホウシキ</t>
    </rPh>
    <phoneticPr fontId="7"/>
  </si>
  <si>
    <t>引き違い</t>
    <rPh sb="0" eb="1">
      <t>ヒ</t>
    </rPh>
    <rPh sb="2" eb="3">
      <t>チガ</t>
    </rPh>
    <phoneticPr fontId="17"/>
  </si>
  <si>
    <t>開き</t>
    <rPh sb="0" eb="1">
      <t>ヒラ</t>
    </rPh>
    <phoneticPr fontId="17"/>
  </si>
  <si>
    <t>FIX</t>
  </si>
  <si>
    <t>上げ下げ</t>
    <rPh sb="0" eb="1">
      <t>ア</t>
    </rPh>
    <rPh sb="2" eb="3">
      <t>サ</t>
    </rPh>
    <phoneticPr fontId="17"/>
  </si>
  <si>
    <t>ルーバー</t>
  </si>
  <si>
    <t>プロジェクト</t>
  </si>
  <si>
    <t>回転</t>
    <rPh sb="0" eb="2">
      <t>カイテン</t>
    </rPh>
    <phoneticPr fontId="17"/>
  </si>
  <si>
    <t>多機能</t>
    <rPh sb="0" eb="3">
      <t>タキノウ</t>
    </rPh>
    <phoneticPr fontId="17"/>
  </si>
  <si>
    <t>折り</t>
    <rPh sb="0" eb="1">
      <t>オ</t>
    </rPh>
    <phoneticPr fontId="17"/>
  </si>
  <si>
    <t>その他</t>
    <rPh sb="2" eb="3">
      <t>タ</t>
    </rPh>
    <phoneticPr fontId="17"/>
  </si>
  <si>
    <t>複層</t>
  </si>
  <si>
    <t>単板</t>
  </si>
  <si>
    <t>ダブルLow－E三層複層</t>
  </si>
  <si>
    <t>Low-E三層複層</t>
  </si>
  <si>
    <t>三層複層</t>
  </si>
  <si>
    <t>ガスの封入</t>
    <rPh sb="3" eb="5">
      <t>フウニュウ</t>
    </rPh>
    <phoneticPr fontId="11"/>
  </si>
  <si>
    <t>有</t>
    <rPh sb="0" eb="1">
      <t>アリ</t>
    </rPh>
    <phoneticPr fontId="11"/>
  </si>
  <si>
    <t>無</t>
    <rPh sb="0" eb="1">
      <t>ナシ</t>
    </rPh>
    <phoneticPr fontId="11"/>
  </si>
  <si>
    <t>Low-E複層</t>
    <phoneticPr fontId="11"/>
  </si>
  <si>
    <t xml:space="preserve"> 枠の種類とガラスの仕様に応じた窓の熱貫流率の計算式（参考）</t>
    <phoneticPr fontId="11"/>
  </si>
  <si>
    <t>木製建具又は樹脂製建具</t>
    <phoneticPr fontId="11"/>
  </si>
  <si>
    <t>×</t>
    <phoneticPr fontId="11"/>
  </si>
  <si>
    <t>＋</t>
    <phoneticPr fontId="11"/>
  </si>
  <si>
    <t>＝</t>
    <phoneticPr fontId="11"/>
  </si>
  <si>
    <t>木と金属の複合材料製建具又は樹脂と金属の複合材料製建具</t>
    <phoneticPr fontId="11"/>
  </si>
  <si>
    <t>【製品型番登録】令和5年補正予算 脱炭素ビルリノベ事業　申請書類の提出【断熱窓】 (製造事業者名)</t>
    <rPh sb="18" eb="20">
      <t>タンソ</t>
    </rPh>
    <rPh sb="36" eb="38">
      <t>ダンネツ</t>
    </rPh>
    <rPh sb="38" eb="39">
      <t>マド</t>
    </rPh>
    <phoneticPr fontId="11"/>
  </si>
  <si>
    <t>Ug値</t>
    <rPh sb="2" eb="3">
      <t>チ</t>
    </rPh>
    <phoneticPr fontId="11"/>
  </si>
  <si>
    <t>Uw値</t>
    <rPh sb="2" eb="3">
      <t>チ</t>
    </rPh>
    <phoneticPr fontId="11"/>
  </si>
  <si>
    <t>サッシの仕様　構造</t>
    <rPh sb="4" eb="6">
      <t>シヨウ</t>
    </rPh>
    <rPh sb="7" eb="9">
      <t>コウゾウ</t>
    </rPh>
    <phoneticPr fontId="5"/>
  </si>
  <si>
    <t>1-2.外窓交換（カバー工法）　※2</t>
  </si>
  <si>
    <t>1-3.外窓交換（はつり工法）　※3</t>
  </si>
  <si>
    <t>1-4. 内窓設置　※4</t>
  </si>
  <si>
    <t xml:space="preserve">製品名・製品愛称 </t>
    <rPh sb="2" eb="3">
      <t>メイ</t>
    </rPh>
    <rPh sb="4" eb="6">
      <t>セイヒン</t>
    </rPh>
    <phoneticPr fontId="3"/>
  </si>
  <si>
    <t>内窓</t>
    <rPh sb="0" eb="2">
      <t>ウチマド</t>
    </rPh>
    <phoneticPr fontId="11"/>
  </si>
  <si>
    <t>樹脂製</t>
    <phoneticPr fontId="11"/>
  </si>
  <si>
    <t>木製</t>
    <phoneticPr fontId="11"/>
  </si>
  <si>
    <t>金属樹脂複合製</t>
    <phoneticPr fontId="11"/>
  </si>
  <si>
    <t>金属木複合製</t>
    <phoneticPr fontId="11"/>
  </si>
  <si>
    <t>金属製</t>
    <phoneticPr fontId="11"/>
  </si>
  <si>
    <t>製品種別</t>
    <rPh sb="0" eb="4">
      <t>セイヒンシュベツ</t>
    </rPh>
    <phoneticPr fontId="11"/>
  </si>
  <si>
    <t>1-1.ガラス交換</t>
    <phoneticPr fontId="11"/>
  </si>
  <si>
    <t>Ug</t>
    <phoneticPr fontId="11"/>
  </si>
  <si>
    <t>Uw</t>
    <phoneticPr fontId="11"/>
  </si>
  <si>
    <t>以下</t>
    <rPh sb="0" eb="2">
      <t>イカ</t>
    </rPh>
    <phoneticPr fontId="11"/>
  </si>
  <si>
    <t>建具等の基準</t>
    <rPh sb="0" eb="2">
      <t>タテグ</t>
    </rPh>
    <rPh sb="2" eb="3">
      <t>トウ</t>
    </rPh>
    <rPh sb="4" eb="6">
      <t>キジュン</t>
    </rPh>
    <phoneticPr fontId="6"/>
  </si>
  <si>
    <t>プルダウン選択</t>
    <rPh sb="5" eb="7">
      <t>センタク</t>
    </rPh>
    <phoneticPr fontId="11"/>
  </si>
  <si>
    <t>ガラスの日射熱取得率</t>
    <rPh sb="4" eb="6">
      <t>ニッシャ</t>
    </rPh>
    <rPh sb="6" eb="7">
      <t>ネツ</t>
    </rPh>
    <rPh sb="7" eb="9">
      <t>シュトク</t>
    </rPh>
    <rPh sb="9" eb="10">
      <t>リツ</t>
    </rPh>
    <phoneticPr fontId="2"/>
  </si>
  <si>
    <t>ガラス中央部の熱貫流率（Ug値）</t>
    <rPh sb="3" eb="5">
      <t>チュウオウ</t>
    </rPh>
    <rPh sb="5" eb="6">
      <t>ブ</t>
    </rPh>
    <rPh sb="7" eb="8">
      <t>ネツ</t>
    </rPh>
    <rPh sb="8" eb="10">
      <t>カンリュウ</t>
    </rPh>
    <rPh sb="10" eb="11">
      <t>リツ</t>
    </rPh>
    <rPh sb="14" eb="15">
      <t>アタイ</t>
    </rPh>
    <phoneticPr fontId="2"/>
  </si>
  <si>
    <t>【W／（㎡・K）】</t>
    <phoneticPr fontId="11"/>
  </si>
  <si>
    <t>ワイルドカードの内訳一覧</t>
    <rPh sb="8" eb="10">
      <t>ウチワケ</t>
    </rPh>
    <rPh sb="10" eb="12">
      <t>イチラン</t>
    </rPh>
    <phoneticPr fontId="11"/>
  </si>
  <si>
    <t>窓の熱貫流率（Uw値）</t>
    <rPh sb="0" eb="1">
      <t>マド</t>
    </rPh>
    <phoneticPr fontId="11"/>
  </si>
  <si>
    <t>ガラス</t>
    <phoneticPr fontId="11"/>
  </si>
  <si>
    <t>内窓</t>
    <rPh sb="0" eb="2">
      <t>ウチマド</t>
    </rPh>
    <phoneticPr fontId="11"/>
  </si>
  <si>
    <t>任意</t>
  </si>
  <si>
    <t>窓の日射熱取得率</t>
    <rPh sb="0" eb="1">
      <t>マド</t>
    </rPh>
    <rPh sb="2" eb="4">
      <t>ニッシャ</t>
    </rPh>
    <rPh sb="4" eb="5">
      <t>ネツ</t>
    </rPh>
    <rPh sb="5" eb="7">
      <t>シュトク</t>
    </rPh>
    <rPh sb="7" eb="8">
      <t>リツ</t>
    </rPh>
    <phoneticPr fontId="2"/>
  </si>
  <si>
    <t>ガラスの
構造</t>
    <rPh sb="5" eb="7">
      <t>コウゾウ</t>
    </rPh>
    <phoneticPr fontId="11"/>
  </si>
  <si>
    <t>サッシの仕様・構造</t>
    <rPh sb="4" eb="6">
      <t>シヨウ</t>
    </rPh>
    <rPh sb="7" eb="9">
      <t>コウゾウ</t>
    </rPh>
    <phoneticPr fontId="5"/>
  </si>
  <si>
    <t>以下異なる場合のみ修正ください</t>
    <rPh sb="0" eb="2">
      <t>イカ</t>
    </rPh>
    <rPh sb="2" eb="3">
      <t>コト</t>
    </rPh>
    <rPh sb="5" eb="7">
      <t>バアイ</t>
    </rPh>
    <rPh sb="9" eb="11">
      <t>シュウセイ</t>
    </rPh>
    <phoneticPr fontId="11"/>
  </si>
  <si>
    <t>以下異なる場合のみ修正ください</t>
    <phoneticPr fontId="11"/>
  </si>
  <si>
    <t>200文字以内</t>
    <rPh sb="3" eb="5">
      <t>モジ</t>
    </rPh>
    <rPh sb="5" eb="7">
      <t>イナイ</t>
    </rPh>
    <phoneticPr fontId="3"/>
  </si>
  <si>
    <t>40文字以内</t>
    <rPh sb="2" eb="4">
      <t>モジ</t>
    </rPh>
    <rPh sb="4" eb="6">
      <t>イナイ</t>
    </rPh>
    <phoneticPr fontId="11"/>
  </si>
  <si>
    <t>建築外皮　＜断熱窓＞</t>
    <rPh sb="0" eb="2">
      <t>ケンチク</t>
    </rPh>
    <rPh sb="2" eb="4">
      <t>ガイヒ</t>
    </rPh>
    <rPh sb="6" eb="8">
      <t>ダンネツ</t>
    </rPh>
    <rPh sb="8" eb="9">
      <t>マド</t>
    </rPh>
    <phoneticPr fontId="11"/>
  </si>
  <si>
    <t>ガラス</t>
  </si>
  <si>
    <t>金属木複合製</t>
  </si>
  <si>
    <t>木製</t>
  </si>
  <si>
    <t>Low-E複層</t>
  </si>
  <si>
    <t>断熱窓　ガラスのみ製品</t>
    <rPh sb="0" eb="2">
      <t>ダンネツ</t>
    </rPh>
    <rPh sb="2" eb="3">
      <t>マド</t>
    </rPh>
    <rPh sb="9" eb="11">
      <t>セイヒン</t>
    </rPh>
    <phoneticPr fontId="11"/>
  </si>
  <si>
    <t>断熱窓　ガラスのみ製品B</t>
    <rPh sb="0" eb="3">
      <t>ダンネツマド</t>
    </rPh>
    <rPh sb="9" eb="11">
      <t>セイヒン</t>
    </rPh>
    <phoneticPr fontId="11"/>
  </si>
  <si>
    <t>内窓交換　ガラス＋サッシのセット商品</t>
    <rPh sb="0" eb="4">
      <t>ウチマドコウカン</t>
    </rPh>
    <rPh sb="16" eb="18">
      <t>ショウヒン</t>
    </rPh>
    <phoneticPr fontId="11"/>
  </si>
  <si>
    <t>ガラス（オーダーメイド品）</t>
    <rPh sb="11" eb="12">
      <t>ヒン</t>
    </rPh>
    <phoneticPr fontId="11"/>
  </si>
  <si>
    <t>内窓（1,000×300）耐熱防火品</t>
    <rPh sb="0" eb="2">
      <t>ウチマド</t>
    </rPh>
    <rPh sb="13" eb="17">
      <t>タイネツボウカ</t>
    </rPh>
    <rPh sb="17" eb="18">
      <t>ヒン</t>
    </rPh>
    <phoneticPr fontId="11"/>
  </si>
  <si>
    <t>■：Bブラック、Wホワイト</t>
    <phoneticPr fontId="11"/>
  </si>
  <si>
    <t>建築外皮　＜断熱窓＞</t>
    <rPh sb="0" eb="2">
      <t>ケンチク</t>
    </rPh>
    <rPh sb="2" eb="4">
      <t>ガイヒ</t>
    </rPh>
    <rPh sb="6" eb="9">
      <t>ダンネツマド</t>
    </rPh>
    <phoneticPr fontId="11"/>
  </si>
  <si>
    <t>一般社団法人環境共創イニシアチブ
事業第１部 令和5年補正予算 脱炭素ビルリノベ事業 担当宛
令和5年補正予算 脱炭素ビルリノベ事業での、
脱炭素成長型経済構造移行推進対策費補助金（業務用建築物の脱炭素改修加速化事業）
に係る製品型番登録を申請いたします。
以下のファイルを送付いたします。
・補助対象製品登録申請書
・製品型番リスト
・製品カタログ(仕様書等)
・登記事項証明書
----------------------------------------------------------------------------------------------------------------
製造事業者名：
担当者：
電話番号：
メールアドレス：
--------------------------------------------------------------------------------------------------------------</t>
    <rPh sb="33" eb="35">
      <t>タンソ</t>
    </rPh>
    <rPh sb="43" eb="45">
      <t>タントウ</t>
    </rPh>
    <rPh sb="58" eb="60">
      <t>タンソ</t>
    </rPh>
    <rPh sb="153" eb="155">
      <t>セイヒン</t>
    </rPh>
    <rPh sb="185" eb="192">
      <t>トウキジコウショウメイショ</t>
    </rPh>
    <phoneticPr fontId="11"/>
  </si>
  <si>
    <r>
      <t xml:space="preserve">【製品型番登録申請についてのお願い】
・製品型番登録要領をよくご確認いただいたうえで、製品型番登録申請を行ってください。
・各項目でエラー表示がないことをご確認のうえ、本リストを提出してください。（凡例参照）
・本ファイル内「基準値」シートを参照いただき、基準値を満たす型番の入力をお願いいたします。
※基準値を満たしていない場合は行が赤く表示されます。
</t>
    </r>
    <r>
      <rPr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4" eb="65">
      <t>カク</t>
    </rPh>
    <rPh sb="65" eb="67">
      <t>コウモク</t>
    </rPh>
    <rPh sb="71" eb="73">
      <t>ヒョウジ</t>
    </rPh>
    <rPh sb="80" eb="82">
      <t>カクニン</t>
    </rPh>
    <rPh sb="86" eb="87">
      <t>ホン</t>
    </rPh>
    <rPh sb="91" eb="93">
      <t>テイシュツ</t>
    </rPh>
    <rPh sb="101" eb="103">
      <t>ハンレイ</t>
    </rPh>
    <rPh sb="103" eb="105">
      <t>サンショウ</t>
    </rPh>
    <rPh sb="212" eb="213">
      <t>トウ</t>
    </rPh>
    <rPh sb="252" eb="253">
      <t>トウ</t>
    </rPh>
    <rPh sb="267" eb="269">
      <t>カクニン</t>
    </rPh>
    <phoneticPr fontId="11"/>
  </si>
  <si>
    <t>XXX123</t>
  </si>
  <si>
    <t>YYY123</t>
  </si>
  <si>
    <t>123ZZZ</t>
  </si>
  <si>
    <t>123QQQ■</t>
  </si>
  <si>
    <t>33文字以内</t>
    <rPh sb="2" eb="4">
      <t>モジ</t>
    </rPh>
    <rPh sb="4" eb="6">
      <t>イナイ</t>
    </rPh>
    <phoneticPr fontId="11"/>
  </si>
  <si>
    <t>日射遮蔽/取得</t>
    <rPh sb="0" eb="2">
      <t>ニッシャ</t>
    </rPh>
    <rPh sb="2" eb="4">
      <t>シャヘイ</t>
    </rPh>
    <rPh sb="5" eb="7">
      <t>シュトク</t>
    </rPh>
    <phoneticPr fontId="17"/>
  </si>
  <si>
    <t>日射遮蔽/取得</t>
  </si>
  <si>
    <t>日射遮蔽/取得</t>
    <rPh sb="0" eb="2">
      <t>ニッシャ</t>
    </rPh>
    <rPh sb="2" eb="4">
      <t>シャヘイ</t>
    </rPh>
    <rPh sb="5" eb="7">
      <t>シュトク</t>
    </rPh>
    <phoneticPr fontId="11"/>
  </si>
  <si>
    <t>■ガラスの日射熱取得率</t>
    <phoneticPr fontId="11"/>
  </si>
  <si>
    <t>ηg</t>
    <phoneticPr fontId="11"/>
  </si>
  <si>
    <t>結合</t>
    <rPh sb="0" eb="2">
      <t>ケツゴウ</t>
    </rPh>
    <phoneticPr fontId="11"/>
  </si>
  <si>
    <t>Low-E複層</t>
    <phoneticPr fontId="11"/>
  </si>
  <si>
    <t>日射遮蔽型</t>
    <rPh sb="0" eb="2">
      <t>ニッシャ</t>
    </rPh>
    <rPh sb="2" eb="4">
      <t>シャヘイ</t>
    </rPh>
    <rPh sb="4" eb="5">
      <t>ガタ</t>
    </rPh>
    <phoneticPr fontId="11"/>
  </si>
  <si>
    <t>日射取得型</t>
    <rPh sb="0" eb="2">
      <t>ニッシャ</t>
    </rPh>
    <rPh sb="2" eb="4">
      <t>シュトク</t>
    </rPh>
    <rPh sb="4" eb="5">
      <t>ガタ</t>
    </rPh>
    <phoneticPr fontId="11"/>
  </si>
  <si>
    <t>WEBサイト
公表項目</t>
    <rPh sb="7" eb="9">
      <t>コウヒョウ</t>
    </rPh>
    <rPh sb="9" eb="11">
      <t>コウモク</t>
    </rPh>
    <phoneticPr fontId="11"/>
  </si>
  <si>
    <t>WEBサイト 公表製品名・製品愛称</t>
    <rPh sb="7" eb="9">
      <t>コウヒョウ</t>
    </rPh>
    <rPh sb="9" eb="12">
      <t>セイヒンメイ</t>
    </rPh>
    <rPh sb="13" eb="17">
      <t>セイヒンアイショウ</t>
    </rPh>
    <phoneticPr fontId="11"/>
  </si>
  <si>
    <t xml:space="preserve"> </t>
    <phoneticPr fontId="11"/>
  </si>
  <si>
    <t>小数点第二位まで</t>
    <rPh sb="0" eb="3">
      <t>ショウスウテン</t>
    </rPh>
    <rPh sb="3" eb="4">
      <t>ダイ</t>
    </rPh>
    <rPh sb="4" eb="5">
      <t>ニ</t>
    </rPh>
    <rPh sb="5" eb="6">
      <t>イ</t>
    </rPh>
    <phoneticPr fontId="11"/>
  </si>
  <si>
    <t>SSランク</t>
  </si>
  <si>
    <t>Sランク</t>
  </si>
  <si>
    <t>Aランク</t>
  </si>
  <si>
    <t>Ug</t>
  </si>
  <si>
    <t>Uw</t>
  </si>
  <si>
    <t>最終判定</t>
    <rPh sb="0" eb="2">
      <t>サイシュウ</t>
    </rPh>
    <rPh sb="2" eb="4">
      <t>ハンテイ</t>
    </rPh>
    <phoneticPr fontId="11"/>
  </si>
  <si>
    <t>通番</t>
    <rPh sb="0" eb="2">
      <t>ツウバン</t>
    </rPh>
    <phoneticPr fontId="11"/>
  </si>
  <si>
    <t>00001</t>
    <phoneticPr fontId="11"/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</si>
  <si>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</si>
  <si>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</si>
  <si>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</si>
  <si>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</si>
  <si>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</si>
  <si>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</si>
  <si>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</si>
  <si>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</si>
  <si>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</si>
  <si>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</si>
  <si>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</si>
  <si>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</si>
  <si>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</si>
  <si>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</si>
  <si>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</si>
  <si>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</si>
  <si>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</si>
  <si>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</si>
  <si>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</si>
  <si>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</si>
  <si>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</si>
  <si>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</si>
  <si>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</si>
  <si>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</si>
  <si>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</si>
  <si>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</si>
  <si>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</si>
  <si>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</si>
  <si>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</si>
  <si>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</si>
  <si>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</si>
  <si>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</si>
  <si>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</si>
  <si>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</si>
  <si>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</si>
  <si>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</si>
  <si>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</si>
  <si>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</si>
  <si>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</si>
  <si>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</si>
  <si>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</si>
  <si>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</si>
  <si>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</si>
  <si>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</si>
  <si>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</si>
  <si>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</si>
  <si>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</si>
  <si>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</si>
  <si>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</si>
  <si>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</si>
  <si>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</si>
  <si>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</si>
  <si>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</si>
  <si>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</si>
  <si>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</si>
  <si>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</si>
  <si>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</si>
  <si>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</si>
  <si>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</si>
  <si>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</si>
  <si>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</si>
  <si>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</si>
  <si>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</si>
  <si>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</si>
  <si>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</si>
  <si>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</si>
  <si>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</si>
  <si>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</si>
  <si>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</si>
  <si>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</si>
  <si>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</si>
  <si>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</si>
  <si>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</si>
  <si>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</si>
  <si>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</si>
  <si>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</si>
  <si>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</si>
  <si>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</si>
  <si>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</si>
  <si>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</si>
  <si>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</si>
  <si>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</si>
  <si>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</si>
  <si>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</si>
  <si>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</si>
  <si>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</si>
  <si>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</si>
  <si>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</si>
  <si>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</si>
  <si>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</si>
  <si>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</si>
  <si>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</si>
  <si>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</si>
  <si>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</si>
  <si>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</si>
  <si>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</si>
  <si>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</si>
  <si>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</si>
  <si>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</si>
  <si>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</si>
  <si>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</si>
  <si>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</si>
  <si>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</si>
  <si>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</si>
  <si>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</si>
  <si>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</si>
  <si>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</si>
  <si>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</si>
  <si>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</si>
  <si>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</si>
  <si>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</si>
  <si>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</si>
  <si>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</si>
  <si>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</si>
  <si>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</si>
  <si>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</si>
  <si>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</si>
  <si>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</si>
  <si>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</si>
  <si>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</si>
  <si>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</si>
  <si>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</si>
  <si>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</si>
  <si>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</si>
  <si>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</si>
  <si>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</si>
  <si>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</si>
  <si>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</si>
  <si>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</si>
  <si>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</si>
  <si>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</si>
  <si>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</si>
  <si>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</si>
  <si>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</si>
  <si>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</si>
  <si>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</si>
  <si>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</si>
  <si>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</si>
  <si>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</si>
  <si>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</si>
  <si>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</si>
  <si>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</si>
  <si>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</si>
  <si>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</si>
  <si>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</si>
  <si>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</si>
  <si>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</si>
  <si>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</si>
  <si>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</si>
  <si>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</si>
  <si>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</si>
  <si>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</si>
  <si>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</si>
  <si>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</si>
  <si>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</si>
  <si>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</si>
  <si>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</si>
  <si>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</si>
  <si>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</si>
  <si>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</si>
  <si>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</si>
  <si>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</si>
  <si>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</si>
  <si>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</si>
  <si>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</si>
  <si>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</si>
  <si>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</si>
  <si>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</si>
  <si>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</si>
  <si>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</si>
  <si>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</si>
  <si>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</si>
  <si>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</si>
  <si>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</si>
  <si>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</si>
  <si>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</si>
  <si>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</si>
  <si>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</si>
  <si>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</si>
  <si>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</si>
  <si>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</si>
  <si>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</si>
  <si>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</si>
  <si>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</si>
  <si>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</si>
  <si>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</si>
  <si>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</si>
  <si>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</si>
  <si>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</si>
  <si>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</si>
  <si>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</si>
  <si>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</si>
  <si>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</si>
  <si>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</si>
  <si>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</si>
  <si>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</si>
  <si>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</si>
  <si>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</si>
  <si>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</si>
  <si>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</si>
  <si>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</si>
  <si>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</si>
  <si>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</si>
  <si>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</si>
  <si>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</si>
  <si>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</si>
  <si>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</si>
  <si>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</si>
  <si>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</si>
  <si>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</si>
  <si>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</si>
  <si>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</si>
  <si>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</si>
  <si>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</si>
  <si>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</si>
  <si>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</si>
  <si>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</si>
  <si>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</si>
  <si>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</si>
  <si>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</si>
  <si>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</si>
  <si>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</si>
  <si>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</si>
  <si>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</si>
  <si>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</si>
  <si>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</si>
  <si>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</si>
  <si>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</si>
  <si>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</si>
  <si>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</si>
  <si>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</si>
  <si>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</si>
  <si>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</si>
  <si>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</si>
  <si>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</si>
  <si>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</si>
  <si>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</si>
  <si>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</si>
  <si>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</si>
  <si>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</si>
  <si>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</si>
  <si>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</si>
  <si>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</si>
  <si>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</si>
  <si>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</si>
  <si>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</si>
  <si>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</si>
  <si>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</si>
  <si>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</si>
  <si>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</si>
  <si>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</si>
  <si>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</si>
  <si>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</si>
  <si>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</si>
  <si>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</si>
  <si>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</si>
  <si>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</si>
  <si>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</si>
  <si>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</si>
  <si>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</si>
  <si>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</si>
  <si>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</si>
  <si>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</si>
  <si>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</si>
  <si>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</si>
  <si>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</si>
  <si>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</si>
  <si>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</si>
  <si>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</si>
  <si>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</si>
  <si>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</si>
  <si>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</si>
  <si>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</si>
  <si>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</si>
  <si>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</si>
  <si>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</si>
  <si>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</si>
  <si>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</si>
  <si>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</si>
  <si>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</si>
  <si>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</si>
  <si>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</si>
  <si>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</si>
  <si>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</si>
  <si>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</si>
  <si>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</si>
  <si>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</si>
  <si>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</si>
  <si>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</si>
  <si>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</si>
  <si>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</si>
  <si>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</si>
  <si>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</si>
  <si>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</si>
  <si>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</si>
  <si>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</si>
  <si>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</si>
  <si>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</si>
  <si>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</si>
  <si>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</si>
  <si>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</si>
  <si>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</si>
  <si>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</si>
  <si>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</si>
  <si>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</si>
  <si>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</si>
  <si>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</si>
  <si>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</si>
  <si>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</si>
  <si>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</si>
  <si>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</si>
  <si>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</si>
  <si>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</si>
  <si>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</si>
  <si>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</si>
  <si>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</si>
  <si>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</si>
  <si>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</si>
  <si>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</si>
  <si>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</si>
  <si>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</si>
  <si>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</si>
  <si>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</si>
  <si>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</si>
  <si>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</si>
  <si>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</si>
  <si>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</si>
  <si>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</si>
  <si>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</si>
  <si>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</si>
  <si>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</si>
  <si>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</si>
  <si>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</si>
  <si>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</si>
  <si>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</si>
  <si>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</si>
  <si>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</si>
  <si>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</si>
  <si>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</si>
  <si>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</si>
  <si>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</si>
  <si>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</si>
  <si>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</si>
  <si>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</si>
  <si>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</si>
  <si>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</si>
  <si>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</si>
  <si>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</si>
  <si>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</si>
  <si>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</si>
  <si>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</si>
  <si>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</si>
  <si>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</si>
  <si>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</si>
  <si>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</si>
  <si>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</si>
  <si>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</si>
  <si>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</si>
  <si>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</si>
  <si>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</si>
  <si>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</si>
  <si>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</si>
  <si>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</si>
  <si>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</si>
  <si>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</si>
  <si>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</si>
  <si>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</si>
  <si>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</si>
  <si>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</si>
  <si>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</si>
  <si>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</si>
  <si>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</si>
  <si>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</si>
  <si>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</si>
  <si>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</si>
  <si>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</si>
  <si>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</si>
  <si>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</si>
  <si>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</si>
  <si>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</si>
  <si>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</si>
  <si>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</si>
  <si>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</si>
  <si>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</si>
  <si>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</si>
  <si>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</si>
  <si>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</si>
  <si>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</si>
  <si>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</si>
  <si>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</si>
  <si>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</si>
  <si>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</si>
  <si>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</si>
  <si>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</si>
  <si>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</si>
  <si>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</si>
  <si>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</si>
  <si>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</si>
  <si>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</si>
  <si>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</si>
  <si>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</si>
  <si>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</si>
  <si>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</si>
  <si>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</si>
  <si>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</si>
  <si>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</si>
  <si>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</si>
  <si>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</si>
  <si>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</si>
  <si>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</si>
  <si>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</si>
  <si>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</si>
  <si>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</si>
  <si>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</si>
  <si>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</si>
  <si>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</si>
  <si>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</si>
  <si>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</si>
  <si>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</si>
  <si>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</si>
  <si>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</si>
  <si>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</si>
  <si>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</si>
  <si>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</si>
  <si>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</si>
  <si>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</si>
  <si>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</si>
  <si>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</si>
  <si>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</si>
  <si>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</si>
  <si>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</si>
  <si>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</si>
  <si>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</si>
  <si>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</si>
  <si>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</si>
  <si>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</si>
  <si>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</si>
  <si>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</si>
  <si>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</si>
  <si>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</si>
  <si>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</si>
  <si>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</si>
  <si>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</si>
  <si>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</si>
  <si>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</si>
  <si>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</si>
  <si>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</si>
  <si>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</si>
  <si>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</si>
  <si>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</si>
  <si>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</si>
  <si>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</si>
  <si>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</si>
  <si>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</si>
  <si>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</si>
  <si>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</si>
  <si>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</si>
  <si>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</si>
  <si>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</si>
  <si>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</si>
  <si>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00462</t>
  </si>
  <si>
    <t>00463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</si>
  <si>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</si>
  <si>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</si>
  <si>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</si>
  <si>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</si>
  <si>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</si>
  <si>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</si>
  <si>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</si>
  <si>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</si>
  <si>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</si>
  <si>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</si>
  <si>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</si>
  <si>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</si>
  <si>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</si>
  <si>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</si>
  <si>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</si>
  <si>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</si>
  <si>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</si>
  <si>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</si>
  <si>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</si>
  <si>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</si>
  <si>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</si>
  <si>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</si>
  <si>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</si>
  <si>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</si>
  <si>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</si>
  <si>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</si>
  <si>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</si>
  <si>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</si>
  <si>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</si>
  <si>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</si>
  <si>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00494</t>
  </si>
  <si>
    <t>00495</t>
  </si>
  <si>
    <t>00496</t>
  </si>
  <si>
    <t>00497</t>
  </si>
  <si>
    <t>00498</t>
  </si>
  <si>
    <t>00499</t>
  </si>
  <si>
    <t>00500</t>
  </si>
  <si>
    <t>00501</t>
  </si>
  <si>
    <t>00502</t>
  </si>
  <si>
    <t>00503</t>
  </si>
  <si>
    <t>00504</t>
  </si>
  <si>
    <t>00505</t>
  </si>
  <si>
    <t>00506</t>
  </si>
  <si>
    <t>00507</t>
  </si>
  <si>
    <t>00508</t>
  </si>
  <si>
    <t>00509</t>
  </si>
  <si>
    <t>00510</t>
  </si>
  <si>
    <t>00511</t>
  </si>
  <si>
    <t>00512</t>
  </si>
  <si>
    <t>00513</t>
  </si>
  <si>
    <t>00514</t>
  </si>
  <si>
    <t>00515</t>
  </si>
  <si>
    <t>00516</t>
  </si>
  <si>
    <t>00517</t>
  </si>
  <si>
    <t>00518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</si>
  <si>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</si>
  <si>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</si>
  <si>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</si>
  <si>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</si>
  <si>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</si>
  <si>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</si>
  <si>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</si>
  <si>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</si>
  <si>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</si>
  <si>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</si>
  <si>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</si>
  <si>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</si>
  <si>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</si>
  <si>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</si>
  <si>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</si>
  <si>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</si>
  <si>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00535</t>
  </si>
  <si>
    <t>00536</t>
  </si>
  <si>
    <t>00537</t>
  </si>
  <si>
    <t>00538</t>
  </si>
  <si>
    <t>00539</t>
  </si>
  <si>
    <t>00540</t>
  </si>
  <si>
    <t>00541</t>
  </si>
  <si>
    <t>00542</t>
  </si>
  <si>
    <t>00543</t>
  </si>
  <si>
    <t>00544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</si>
  <si>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</si>
  <si>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</si>
  <si>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</si>
  <si>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</si>
  <si>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</si>
  <si>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</si>
  <si>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</si>
  <si>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</si>
  <si>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00553</t>
  </si>
  <si>
    <t>00554</t>
  </si>
  <si>
    <t>00555</t>
  </si>
  <si>
    <t>00556</t>
  </si>
  <si>
    <t>00557</t>
  </si>
  <si>
    <t>00558</t>
  </si>
  <si>
    <t>00559</t>
  </si>
  <si>
    <t>00560</t>
  </si>
  <si>
    <t>00561</t>
  </si>
  <si>
    <t>00562</t>
  </si>
  <si>
    <t>00563</t>
  </si>
  <si>
    <t>00564</t>
  </si>
  <si>
    <t>00565</t>
  </si>
  <si>
    <t>00566</t>
  </si>
  <si>
    <t>00567</t>
  </si>
  <si>
    <t>00568</t>
  </si>
  <si>
    <t>00569</t>
  </si>
  <si>
    <t>00570</t>
  </si>
  <si>
    <t>00571</t>
  </si>
  <si>
    <t>00572</t>
  </si>
  <si>
    <t>00573</t>
  </si>
  <si>
    <t>00574</t>
  </si>
  <si>
    <t>00575</t>
  </si>
  <si>
    <t>00576</t>
  </si>
  <si>
    <t>00577</t>
  </si>
  <si>
    <t>00578</t>
  </si>
  <si>
    <t>00579</t>
  </si>
  <si>
    <t>00580</t>
  </si>
  <si>
    <t>00581</t>
  </si>
  <si>
    <t>00582</t>
  </si>
  <si>
    <t>00583</t>
  </si>
  <si>
    <t>00584</t>
  </si>
  <si>
    <t>00585</t>
  </si>
  <si>
    <t>00586</t>
  </si>
  <si>
    <t>00587</t>
  </si>
  <si>
    <t>00588</t>
  </si>
  <si>
    <t>00589</t>
  </si>
  <si>
    <t>00590</t>
  </si>
  <si>
    <t>00591</t>
  </si>
  <si>
    <t>00592</t>
  </si>
  <si>
    <t>00593</t>
  </si>
  <si>
    <t>00594</t>
  </si>
  <si>
    <t>00595</t>
  </si>
  <si>
    <t>00596</t>
  </si>
  <si>
    <t>00597</t>
  </si>
  <si>
    <t>00598</t>
  </si>
  <si>
    <t>00599</t>
  </si>
  <si>
    <t>00600</t>
  </si>
  <si>
    <t>00601</t>
  </si>
  <si>
    <t>00602</t>
  </si>
  <si>
    <t>00603</t>
  </si>
  <si>
    <t>00604</t>
  </si>
  <si>
    <t>00605</t>
  </si>
  <si>
    <t>00606</t>
  </si>
  <si>
    <t>00607</t>
  </si>
  <si>
    <t>00608</t>
  </si>
  <si>
    <t>00609</t>
  </si>
  <si>
    <t>00610</t>
  </si>
  <si>
    <t>00611</t>
  </si>
  <si>
    <t>00612</t>
  </si>
  <si>
    <t>00613</t>
  </si>
  <si>
    <t>00614</t>
  </si>
  <si>
    <t>00615</t>
  </si>
  <si>
    <t>00616</t>
  </si>
  <si>
    <t>00617</t>
  </si>
  <si>
    <t>00618</t>
  </si>
  <si>
    <t>00619</t>
  </si>
  <si>
    <t>00620</t>
  </si>
  <si>
    <t>00621</t>
  </si>
  <si>
    <t>00622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</si>
  <si>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</si>
  <si>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</si>
  <si>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</si>
  <si>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</si>
  <si>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</si>
  <si>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</si>
  <si>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</si>
  <si>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</si>
  <si>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</si>
  <si>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</si>
  <si>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00633</t>
  </si>
  <si>
    <t>00634</t>
  </si>
  <si>
    <t>00635</t>
  </si>
  <si>
    <t>00636</t>
  </si>
  <si>
    <t>00637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</si>
  <si>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</si>
  <si>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</si>
  <si>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</si>
  <si>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</si>
  <si>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</si>
  <si>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</si>
  <si>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</si>
  <si>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</si>
  <si>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</si>
  <si>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00647</t>
  </si>
  <si>
    <t>00648</t>
  </si>
  <si>
    <t>00649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</si>
  <si>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</si>
  <si>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</si>
  <si>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</si>
  <si>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</si>
  <si>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</si>
  <si>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</si>
  <si>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</si>
  <si>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</si>
  <si>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</si>
  <si>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</si>
  <si>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</si>
  <si>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</si>
  <si>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</si>
  <si>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</si>
  <si>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</si>
  <si>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</si>
  <si>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</si>
  <si>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</si>
  <si>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</si>
  <si>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</si>
  <si>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</si>
  <si>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</si>
  <si>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</si>
  <si>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</si>
  <si>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</si>
  <si>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</si>
  <si>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</si>
  <si>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</si>
  <si>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</si>
  <si>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</si>
  <si>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</si>
  <si>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</si>
  <si>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</si>
  <si>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</si>
  <si>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</si>
  <si>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</si>
  <si>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</si>
  <si>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</si>
  <si>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</si>
  <si>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</si>
  <si>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</si>
  <si>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</si>
  <si>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</si>
  <si>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00693</t>
  </si>
  <si>
    <t>00694</t>
  </si>
  <si>
    <t>00695</t>
  </si>
  <si>
    <t>00696</t>
  </si>
  <si>
    <t>00697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</si>
  <si>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</si>
  <si>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</si>
  <si>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</si>
  <si>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</si>
  <si>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</si>
  <si>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</si>
  <si>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</si>
  <si>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</si>
  <si>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</si>
  <si>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</si>
  <si>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</si>
  <si>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</si>
  <si>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</si>
  <si>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</si>
  <si>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</si>
  <si>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</si>
  <si>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</si>
  <si>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</si>
  <si>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</si>
  <si>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</si>
  <si>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</si>
  <si>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</si>
  <si>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</si>
  <si>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</si>
  <si>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</si>
  <si>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</si>
  <si>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</si>
  <si>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</si>
  <si>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</si>
  <si>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</si>
  <si>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</si>
  <si>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</si>
  <si>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</si>
  <si>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</si>
  <si>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</si>
  <si>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</si>
  <si>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00734</t>
  </si>
  <si>
    <t>補助額ランク（内窓）</t>
    <rPh sb="0" eb="2">
      <t>ホジョ</t>
    </rPh>
    <rPh sb="2" eb="3">
      <t>ガク</t>
    </rPh>
    <rPh sb="7" eb="8">
      <t>ウチ</t>
    </rPh>
    <rPh sb="8" eb="9">
      <t>マド</t>
    </rPh>
    <phoneticPr fontId="11"/>
  </si>
  <si>
    <t>内窓設置</t>
    <phoneticPr fontId="11"/>
  </si>
  <si>
    <t>補助金額</t>
    <rPh sb="0" eb="4">
      <t>ホジョキンガク</t>
    </rPh>
    <phoneticPr fontId="11"/>
  </si>
  <si>
    <t>■補助金額</t>
    <rPh sb="1" eb="5">
      <t>ホジョキンガク</t>
    </rPh>
    <phoneticPr fontId="11"/>
  </si>
  <si>
    <t>最小値</t>
    <rPh sb="0" eb="3">
      <t>サイショウチ</t>
    </rPh>
    <phoneticPr fontId="11"/>
  </si>
  <si>
    <t>最大値</t>
    <rPh sb="0" eb="3">
      <t>サイダイチ</t>
    </rPh>
    <phoneticPr fontId="11"/>
  </si>
  <si>
    <t>対象外</t>
    <rPh sb="0" eb="3">
      <t>タイショウガイ</t>
    </rPh>
    <phoneticPr fontId="11"/>
  </si>
  <si>
    <t>未入力</t>
    <rPh sb="0" eb="3">
      <t>ミニュウリョク</t>
    </rPh>
    <phoneticPr fontId="11"/>
  </si>
  <si>
    <t>対象外</t>
    <phoneticPr fontId="11"/>
  </si>
  <si>
    <t>複層</t>
    <phoneticPr fontId="11"/>
  </si>
  <si>
    <t>単板</t>
    <phoneticPr fontId="11"/>
  </si>
  <si>
    <t>金属製建具又はその他</t>
    <phoneticPr fontId="11"/>
  </si>
  <si>
    <t>〇〇硝子株式会社</t>
    <rPh sb="2" eb="4">
      <t>ガラス</t>
    </rPh>
    <rPh sb="4" eb="8">
      <t>カブシキガイシャ</t>
    </rPh>
    <phoneticPr fontId="11"/>
  </si>
  <si>
    <t>マルマルガラス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</si>
</sst>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.0_);[Red]\(0.0\)"/>
    <numFmt numFmtId="177" formatCode="0.00_);[Red]\(0.00\)"/>
    <numFmt numFmtId="178" formatCode="0.0_ "/>
    <numFmt numFmtId="179" formatCode="#"/>
    <numFmt numFmtId="180" formatCode="0.000"/>
    <numFmt numFmtId="181" formatCode="#,##0.0"/>
    <numFmt numFmtId="182" formatCode="0.00_ "/>
  </numFmts>
  <fonts count="55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20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u/>
      <sz val="12"/>
      <color theme="10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6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10" borderId="14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/>
    <xf numFmtId="0" fontId="32" fillId="7" borderId="10" applyNumberFormat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4" fillId="0" borderId="0"/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>
      <alignment vertical="center"/>
    </xf>
    <xf numFmtId="0" fontId="12" fillId="0" borderId="0" xfId="0" applyFont="1">
      <alignment vertical="center"/>
    </xf>
    <xf numFmtId="0" fontId="34" fillId="0" borderId="0" xfId="0" applyFont="1">
      <alignment vertical="center"/>
    </xf>
    <xf numFmtId="178" fontId="34" fillId="0" borderId="0" xfId="0" applyNumberFormat="1" applyFont="1">
      <alignment vertical="center"/>
    </xf>
    <xf numFmtId="0" fontId="34" fillId="0" borderId="0" xfId="0" applyFont="1" applyAlignment="1">
      <alignment horizontal="center" vertical="center"/>
    </xf>
    <xf numFmtId="176" fontId="34" fillId="0" borderId="0" xfId="0" applyNumberFormat="1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34" fillId="37" borderId="1" xfId="0" applyFont="1" applyFill="1" applyBorder="1" applyAlignment="1">
      <alignment horizontal="center" vertical="center"/>
    </xf>
    <xf numFmtId="0" fontId="39" fillId="0" borderId="1" xfId="1" applyNumberFormat="1" applyFont="1" applyFill="1" applyBorder="1" applyAlignment="1" applyProtection="1">
      <alignment horizontal="center" vertical="center"/>
      <protection locked="0"/>
    </xf>
    <xf numFmtId="0" fontId="39" fillId="2" borderId="1" xfId="1" applyNumberFormat="1" applyFont="1" applyFill="1" applyBorder="1" applyAlignment="1" applyProtection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4" fillId="35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176" fontId="35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76" fontId="39" fillId="0" borderId="0" xfId="0" applyNumberFormat="1" applyFont="1" applyAlignment="1">
      <alignment horizontal="center" vertical="center"/>
    </xf>
    <xf numFmtId="0" fontId="34" fillId="37" borderId="17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1" applyNumberFormat="1" applyFont="1" applyFill="1" applyBorder="1" applyAlignment="1" applyProtection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131" applyFont="1" applyBorder="1" applyAlignment="1">
      <alignment horizontal="center" vertical="center"/>
    </xf>
    <xf numFmtId="0" fontId="12" fillId="0" borderId="0" xfId="131" applyFont="1">
      <alignment vertical="center"/>
    </xf>
    <xf numFmtId="0" fontId="39" fillId="38" borderId="1" xfId="1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>
      <alignment vertical="center"/>
    </xf>
    <xf numFmtId="0" fontId="47" fillId="0" borderId="0" xfId="0" applyFont="1">
      <alignment vertical="center"/>
    </xf>
    <xf numFmtId="0" fontId="12" fillId="3" borderId="0" xfId="0" applyFont="1" applyFill="1">
      <alignment vertical="center"/>
    </xf>
    <xf numFmtId="0" fontId="12" fillId="2" borderId="0" xfId="0" applyFont="1" applyFill="1">
      <alignment vertical="center"/>
    </xf>
    <xf numFmtId="0" fontId="12" fillId="0" borderId="2" xfId="0" applyFont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/>
    </xf>
    <xf numFmtId="0" fontId="39" fillId="38" borderId="1" xfId="1" applyNumberFormat="1" applyFont="1" applyFill="1" applyBorder="1" applyAlignment="1" applyProtection="1">
      <alignment horizontal="center" vertical="center" wrapText="1"/>
    </xf>
    <xf numFmtId="0" fontId="12" fillId="39" borderId="0" xfId="0" applyFont="1" applyFill="1">
      <alignment vertical="center"/>
    </xf>
    <xf numFmtId="0" fontId="12" fillId="39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39" fillId="38" borderId="3" xfId="1" applyNumberFormat="1" applyFont="1" applyFill="1" applyBorder="1" applyAlignment="1" applyProtection="1">
      <alignment horizontal="center" vertical="center" wrapText="1"/>
    </xf>
    <xf numFmtId="0" fontId="39" fillId="38" borderId="3" xfId="1" applyNumberFormat="1" applyFont="1" applyFill="1" applyBorder="1" applyAlignment="1" applyProtection="1">
      <alignment horizontal="center" vertical="center"/>
    </xf>
    <xf numFmtId="0" fontId="40" fillId="0" borderId="0" xfId="129" applyFont="1">
      <alignment vertical="center"/>
    </xf>
    <xf numFmtId="0" fontId="40" fillId="0" borderId="0" xfId="129" applyFont="1" applyAlignment="1">
      <alignment horizontal="center" vertical="center"/>
    </xf>
    <xf numFmtId="0" fontId="50" fillId="37" borderId="1" xfId="129" applyFont="1" applyFill="1" applyBorder="1" applyAlignment="1">
      <alignment horizontal="left" vertical="center" wrapText="1" shrinkToFit="1"/>
    </xf>
    <xf numFmtId="0" fontId="48" fillId="0" borderId="0" xfId="0" applyFont="1">
      <alignment vertical="center"/>
    </xf>
    <xf numFmtId="0" fontId="51" fillId="37" borderId="1" xfId="129" applyFont="1" applyFill="1" applyBorder="1" applyAlignment="1">
      <alignment horizontal="left" vertical="center"/>
    </xf>
    <xf numFmtId="0" fontId="48" fillId="0" borderId="0" xfId="129" applyFont="1" applyAlignment="1">
      <alignment horizontal="left" vertical="center"/>
    </xf>
    <xf numFmtId="0" fontId="34" fillId="37" borderId="16" xfId="0" applyFont="1" applyFill="1" applyBorder="1" applyAlignment="1">
      <alignment horizontal="center" vertical="center"/>
    </xf>
    <xf numFmtId="0" fontId="34" fillId="37" borderId="23" xfId="0" applyFont="1" applyFill="1" applyBorder="1" applyAlignment="1">
      <alignment horizontal="center" vertical="center"/>
    </xf>
    <xf numFmtId="0" fontId="34" fillId="35" borderId="17" xfId="0" applyFont="1" applyFill="1" applyBorder="1" applyAlignment="1">
      <alignment horizontal="center" vertical="center"/>
    </xf>
    <xf numFmtId="0" fontId="34" fillId="37" borderId="18" xfId="0" applyFont="1" applyFill="1" applyBorder="1" applyAlignment="1">
      <alignment horizontal="center" vertical="center" wrapText="1"/>
    </xf>
    <xf numFmtId="0" fontId="34" fillId="37" borderId="2" xfId="0" applyFont="1" applyFill="1" applyBorder="1" applyAlignment="1">
      <alignment horizontal="center" vertical="center"/>
    </xf>
    <xf numFmtId="0" fontId="39" fillId="38" borderId="1" xfId="0" applyFont="1" applyFill="1" applyBorder="1" applyAlignment="1">
      <alignment horizontal="center" vertical="center"/>
    </xf>
    <xf numFmtId="0" fontId="39" fillId="38" borderId="20" xfId="0" applyFont="1" applyFill="1" applyBorder="1" applyAlignment="1">
      <alignment horizontal="center" vertical="center"/>
    </xf>
    <xf numFmtId="0" fontId="39" fillId="38" borderId="5" xfId="0" applyFont="1" applyFill="1" applyBorder="1" applyAlignment="1">
      <alignment horizontal="center" vertical="center"/>
    </xf>
    <xf numFmtId="0" fontId="39" fillId="37" borderId="5" xfId="0" applyFont="1" applyFill="1" applyBorder="1" applyAlignment="1">
      <alignment horizontal="center" vertical="center" wrapText="1"/>
    </xf>
    <xf numFmtId="0" fontId="39" fillId="37" borderId="5" xfId="0" applyFont="1" applyFill="1" applyBorder="1" applyAlignment="1">
      <alignment horizontal="center" vertical="center"/>
    </xf>
    <xf numFmtId="0" fontId="39" fillId="37" borderId="4" xfId="0" applyFont="1" applyFill="1" applyBorder="1" applyAlignment="1">
      <alignment horizontal="center" vertical="center" wrapText="1"/>
    </xf>
    <xf numFmtId="0" fontId="39" fillId="37" borderId="24" xfId="0" applyFont="1" applyFill="1" applyBorder="1" applyAlignment="1">
      <alignment horizontal="center" vertical="center" wrapText="1"/>
    </xf>
    <xf numFmtId="0" fontId="39" fillId="37" borderId="30" xfId="0" applyFont="1" applyFill="1" applyBorder="1" applyAlignment="1">
      <alignment horizontal="center" vertical="center" wrapText="1"/>
    </xf>
    <xf numFmtId="0" fontId="39" fillId="37" borderId="6" xfId="0" applyFont="1" applyFill="1" applyBorder="1" applyAlignment="1">
      <alignment horizontal="center" vertical="center" wrapText="1"/>
    </xf>
    <xf numFmtId="0" fontId="39" fillId="35" borderId="5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9" fillId="37" borderId="3" xfId="0" applyFont="1" applyFill="1" applyBorder="1">
      <alignment vertical="center"/>
    </xf>
    <xf numFmtId="0" fontId="39" fillId="37" borderId="5" xfId="0" applyFont="1" applyFill="1" applyBorder="1">
      <alignment vertical="center"/>
    </xf>
    <xf numFmtId="0" fontId="42" fillId="37" borderId="3" xfId="0" applyFont="1" applyFill="1" applyBorder="1" applyAlignment="1">
      <alignment horizontal="center" vertical="top" wrapText="1"/>
    </xf>
    <xf numFmtId="0" fontId="39" fillId="37" borderId="22" xfId="0" applyFont="1" applyFill="1" applyBorder="1" applyAlignment="1">
      <alignment vertical="center" wrapText="1"/>
    </xf>
    <xf numFmtId="0" fontId="39" fillId="37" borderId="3" xfId="0" applyFont="1" applyFill="1" applyBorder="1" applyAlignment="1">
      <alignment vertical="center" wrapText="1"/>
    </xf>
    <xf numFmtId="0" fontId="39" fillId="35" borderId="5" xfId="0" applyFont="1" applyFill="1" applyBorder="1">
      <alignment vertical="center"/>
    </xf>
    <xf numFmtId="0" fontId="39" fillId="38" borderId="18" xfId="0" applyFont="1" applyFill="1" applyBorder="1" applyAlignment="1">
      <alignment horizontal="center" vertical="center"/>
    </xf>
    <xf numFmtId="0" fontId="39" fillId="38" borderId="1" xfId="0" applyFont="1" applyFill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/>
    </xf>
    <xf numFmtId="181" fontId="39" fillId="0" borderId="1" xfId="1" applyNumberFormat="1" applyFont="1" applyFill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179" fontId="52" fillId="0" borderId="0" xfId="129" applyNumberFormat="1" applyFont="1" applyAlignment="1">
      <alignment horizontal="left" vertical="center" shrinkToFit="1"/>
    </xf>
    <xf numFmtId="176" fontId="48" fillId="0" borderId="0" xfId="0" applyNumberFormat="1" applyFont="1">
      <alignment vertical="center"/>
    </xf>
    <xf numFmtId="14" fontId="41" fillId="0" borderId="0" xfId="73" applyNumberFormat="1" applyFont="1" applyAlignment="1">
      <alignment horizontal="center" vertical="center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left" vertical="top" indent="1" readingOrder="1"/>
    </xf>
    <xf numFmtId="0" fontId="44" fillId="0" borderId="0" xfId="0" applyFont="1" applyAlignment="1">
      <alignment horizontal="left" vertical="top" readingOrder="1"/>
    </xf>
    <xf numFmtId="0" fontId="44" fillId="0" borderId="0" xfId="0" applyFont="1">
      <alignment vertical="center"/>
    </xf>
    <xf numFmtId="176" fontId="34" fillId="0" borderId="1" xfId="0" applyNumberFormat="1" applyFont="1" applyBorder="1" applyAlignment="1" applyProtection="1">
      <alignment horizontal="center" vertical="center"/>
      <protection locked="0"/>
    </xf>
    <xf numFmtId="0" fontId="39" fillId="40" borderId="1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9" fillId="2" borderId="1" xfId="0" applyFont="1" applyFill="1" applyBorder="1" applyAlignment="1" applyProtection="1">
      <alignment horizontal="center" vertical="center"/>
      <protection hidden="1"/>
    </xf>
    <xf numFmtId="0" fontId="39" fillId="2" borderId="1" xfId="1" applyNumberFormat="1" applyFont="1" applyFill="1" applyBorder="1" applyAlignment="1" applyProtection="1">
      <alignment horizontal="center" vertical="center"/>
      <protection hidden="1"/>
    </xf>
    <xf numFmtId="179" fontId="52" fillId="0" borderId="0" xfId="129" applyNumberFormat="1" applyFont="1" applyAlignment="1">
      <alignment vertical="center" shrinkToFit="1"/>
    </xf>
    <xf numFmtId="49" fontId="12" fillId="0" borderId="0" xfId="0" applyNumberFormat="1" applyFont="1">
      <alignment vertical="center"/>
    </xf>
    <xf numFmtId="182" fontId="12" fillId="0" borderId="0" xfId="0" applyNumberFormat="1" applyFont="1">
      <alignment vertical="center"/>
    </xf>
    <xf numFmtId="176" fontId="12" fillId="0" borderId="0" xfId="0" applyNumberFormat="1" applyFont="1">
      <alignment vertical="center"/>
    </xf>
    <xf numFmtId="182" fontId="12" fillId="2" borderId="1" xfId="0" applyNumberFormat="1" applyFont="1" applyFill="1" applyBorder="1">
      <alignment vertical="center"/>
    </xf>
    <xf numFmtId="176" fontId="12" fillId="2" borderId="1" xfId="0" applyNumberFormat="1" applyFont="1" applyFill="1" applyBorder="1">
      <alignment vertical="center"/>
    </xf>
    <xf numFmtId="49" fontId="12" fillId="2" borderId="1" xfId="0" applyNumberFormat="1" applyFont="1" applyFill="1" applyBorder="1">
      <alignment vertical="center"/>
    </xf>
    <xf numFmtId="177" fontId="12" fillId="0" borderId="0" xfId="0" applyNumberFormat="1" applyFont="1">
      <alignment vertical="center"/>
    </xf>
    <xf numFmtId="0" fontId="54" fillId="0" borderId="0" xfId="135" applyFont="1">
      <alignment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0" fillId="37" borderId="1" xfId="129" applyFont="1" applyFill="1" applyBorder="1">
      <alignment vertical="center"/>
    </xf>
    <xf numFmtId="179" fontId="52" fillId="0" borderId="1" xfId="129" applyNumberFormat="1" applyFont="1" applyBorder="1" applyAlignment="1" applyProtection="1">
      <alignment horizontal="left" vertical="center" shrinkToFit="1"/>
      <protection locked="0"/>
    </xf>
    <xf numFmtId="0" fontId="51" fillId="37" borderId="1" xfId="129" applyFont="1" applyFill="1" applyBorder="1">
      <alignment vertical="center"/>
    </xf>
    <xf numFmtId="0" fontId="48" fillId="2" borderId="1" xfId="129" applyFont="1" applyFill="1" applyBorder="1" applyAlignment="1">
      <alignment horizontal="left" vertical="center"/>
    </xf>
    <xf numFmtId="0" fontId="48" fillId="0" borderId="0" xfId="129" applyFont="1">
      <alignment vertical="center"/>
    </xf>
    <xf numFmtId="179" fontId="52" fillId="0" borderId="1" xfId="129" applyNumberFormat="1" applyFont="1" applyBorder="1" applyAlignment="1">
      <alignment horizontal="left" vertical="center" shrinkToFit="1"/>
    </xf>
    <xf numFmtId="0" fontId="39" fillId="0" borderId="1" xfId="0" applyFont="1" applyBorder="1" applyAlignment="1" applyProtection="1">
      <alignment horizontal="center" vertical="center" shrinkToFit="1"/>
      <protection locked="0"/>
    </xf>
    <xf numFmtId="0" fontId="12" fillId="0" borderId="4" xfId="131" applyFont="1" applyBorder="1" applyAlignment="1">
      <alignment horizontal="center" vertical="top" wrapText="1"/>
    </xf>
    <xf numFmtId="0" fontId="49" fillId="0" borderId="1" xfId="133" applyFont="1" applyFill="1" applyBorder="1" applyAlignment="1" applyProtection="1">
      <alignment vertical="center" wrapText="1"/>
    </xf>
    <xf numFmtId="0" fontId="12" fillId="0" borderId="1" xfId="131" applyFont="1" applyBorder="1">
      <alignment vertical="center"/>
    </xf>
    <xf numFmtId="0" fontId="44" fillId="0" borderId="4" xfId="131" applyFont="1" applyBorder="1" applyAlignment="1">
      <alignment vertical="center" wrapText="1"/>
    </xf>
    <xf numFmtId="0" fontId="34" fillId="35" borderId="31" xfId="0" applyFont="1" applyFill="1" applyBorder="1" applyAlignment="1">
      <alignment horizontal="center" vertical="center"/>
    </xf>
    <xf numFmtId="0" fontId="34" fillId="35" borderId="32" xfId="0" applyFont="1" applyFill="1" applyBorder="1" applyAlignment="1">
      <alignment horizontal="center" vertical="center"/>
    </xf>
    <xf numFmtId="0" fontId="39" fillId="38" borderId="32" xfId="0" applyFont="1" applyFill="1" applyBorder="1" applyAlignment="1">
      <alignment horizontal="center" vertical="center"/>
    </xf>
    <xf numFmtId="0" fontId="39" fillId="38" borderId="32" xfId="1" applyNumberFormat="1" applyFont="1" applyFill="1" applyBorder="1" applyAlignment="1" applyProtection="1">
      <alignment horizontal="center" vertical="center" wrapText="1"/>
    </xf>
    <xf numFmtId="0" fontId="34" fillId="0" borderId="32" xfId="0" applyFont="1" applyBorder="1" applyAlignment="1" applyProtection="1">
      <alignment horizontal="center" vertical="center"/>
      <protection locked="0"/>
    </xf>
    <xf numFmtId="0" fontId="39" fillId="0" borderId="33" xfId="0" applyFont="1" applyBorder="1" applyAlignment="1">
      <alignment horizontal="center" vertical="center"/>
    </xf>
    <xf numFmtId="0" fontId="39" fillId="2" borderId="34" xfId="0" applyFont="1" applyFill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locked="0"/>
    </xf>
    <xf numFmtId="0" fontId="39" fillId="2" borderId="34" xfId="0" applyFont="1" applyFill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center" vertical="center" shrinkToFit="1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9" fillId="0" borderId="34" xfId="1" applyNumberFormat="1" applyFont="1" applyFill="1" applyBorder="1" applyAlignment="1" applyProtection="1">
      <alignment horizontal="center" vertical="center"/>
      <protection locked="0"/>
    </xf>
    <xf numFmtId="0" fontId="39" fillId="2" borderId="34" xfId="1" applyNumberFormat="1" applyFont="1" applyFill="1" applyBorder="1" applyAlignment="1" applyProtection="1">
      <alignment horizontal="center" vertical="center"/>
      <protection hidden="1"/>
    </xf>
    <xf numFmtId="0" fontId="34" fillId="0" borderId="35" xfId="0" applyFont="1" applyBorder="1" applyAlignment="1" applyProtection="1">
      <alignment horizontal="center" vertical="center"/>
      <protection locked="0"/>
    </xf>
    <xf numFmtId="0" fontId="40" fillId="36" borderId="2" xfId="129" applyFont="1" applyFill="1" applyBorder="1">
      <alignment vertical="center"/>
    </xf>
    <xf numFmtId="0" fontId="40" fillId="36" borderId="19" xfId="129" applyFont="1" applyFill="1" applyBorder="1">
      <alignment vertical="center"/>
    </xf>
    <xf numFmtId="0" fontId="40" fillId="36" borderId="20" xfId="129" applyFont="1" applyFill="1" applyBorder="1">
      <alignment vertical="center"/>
    </xf>
    <xf numFmtId="0" fontId="39" fillId="37" borderId="26" xfId="0" applyFont="1" applyFill="1" applyBorder="1" applyAlignment="1">
      <alignment horizontal="center" vertical="center"/>
    </xf>
    <xf numFmtId="0" fontId="39" fillId="37" borderId="27" xfId="0" applyFont="1" applyFill="1" applyBorder="1" applyAlignment="1">
      <alignment horizontal="center" vertical="center"/>
    </xf>
    <xf numFmtId="0" fontId="34" fillId="0" borderId="24" xfId="129" applyFont="1" applyBorder="1" applyAlignment="1">
      <alignment horizontal="left" vertical="center" wrapText="1"/>
    </xf>
    <xf numFmtId="0" fontId="34" fillId="0" borderId="29" xfId="129" applyFont="1" applyBorder="1" applyAlignment="1">
      <alignment horizontal="left" vertical="center" wrapText="1"/>
    </xf>
    <xf numFmtId="0" fontId="34" fillId="0" borderId="25" xfId="129" applyFont="1" applyBorder="1" applyAlignment="1">
      <alignment horizontal="left" vertical="center" wrapText="1"/>
    </xf>
    <xf numFmtId="0" fontId="34" fillId="0" borderId="22" xfId="129" applyFont="1" applyBorder="1" applyAlignment="1">
      <alignment horizontal="left" vertical="center" wrapText="1"/>
    </xf>
    <xf numFmtId="0" fontId="34" fillId="0" borderId="28" xfId="129" applyFont="1" applyBorder="1" applyAlignment="1">
      <alignment horizontal="left" vertical="center" wrapText="1"/>
    </xf>
    <xf numFmtId="0" fontId="34" fillId="0" borderId="21" xfId="129" applyFont="1" applyBorder="1" applyAlignment="1">
      <alignment horizontal="left" vertical="center" wrapText="1"/>
    </xf>
    <xf numFmtId="179" fontId="52" fillId="0" borderId="1" xfId="73" applyNumberFormat="1" applyFont="1" applyBorder="1" applyAlignment="1">
      <alignment horizontal="left" vertical="center" shrinkToFit="1"/>
    </xf>
    <xf numFmtId="14" fontId="52" fillId="0" borderId="1" xfId="73" applyNumberFormat="1" applyFont="1" applyBorder="1" applyAlignment="1">
      <alignment horizontal="left" vertical="center" shrinkToFit="1"/>
    </xf>
    <xf numFmtId="0" fontId="39" fillId="37" borderId="18" xfId="0" applyFont="1" applyFill="1" applyBorder="1" applyAlignment="1">
      <alignment horizontal="center" vertical="center"/>
    </xf>
    <xf numFmtId="179" fontId="52" fillId="0" borderId="1" xfId="73" applyNumberFormat="1" applyFont="1" applyBorder="1" applyAlignment="1" applyProtection="1">
      <alignment horizontal="left" vertical="center" shrinkToFit="1"/>
      <protection locked="0"/>
    </xf>
    <xf numFmtId="14" fontId="52" fillId="0" borderId="1" xfId="73" applyNumberFormat="1" applyFont="1" applyBorder="1" applyAlignment="1" applyProtection="1">
      <alignment horizontal="left" vertical="center" shrinkToFit="1"/>
      <protection locked="0"/>
    </xf>
    <xf numFmtId="0" fontId="40" fillId="36" borderId="1" xfId="129" applyFont="1" applyFill="1" applyBorder="1">
      <alignment vertical="center"/>
    </xf>
    <xf numFmtId="0" fontId="39" fillId="37" borderId="4" xfId="0" applyFont="1" applyFill="1" applyBorder="1" applyAlignment="1">
      <alignment horizontal="center" vertical="center"/>
    </xf>
    <xf numFmtId="0" fontId="39" fillId="35" borderId="4" xfId="0" applyFont="1" applyFill="1" applyBorder="1" applyAlignment="1">
      <alignment horizontal="center" vertical="center" wrapText="1"/>
    </xf>
    <xf numFmtId="0" fontId="39" fillId="35" borderId="36" xfId="0" applyFont="1" applyFill="1" applyBorder="1" applyAlignment="1">
      <alignment horizontal="center" vertical="center" wrapText="1"/>
    </xf>
    <xf numFmtId="0" fontId="39" fillId="37" borderId="3" xfId="0" applyFont="1" applyFill="1" applyBorder="1" applyAlignment="1">
      <alignment horizontal="center" vertical="center"/>
    </xf>
    <xf numFmtId="0" fontId="39" fillId="35" borderId="3" xfId="0" applyFont="1" applyFill="1" applyBorder="1">
      <alignment vertical="center"/>
    </xf>
    <xf numFmtId="0" fontId="39" fillId="35" borderId="37" xfId="0" applyFont="1" applyFill="1" applyBorder="1">
      <alignment vertical="center"/>
    </xf>
    <xf numFmtId="0" fontId="34" fillId="0" borderId="1" xfId="0" applyNumberFormat="1" applyFont="1" applyBorder="1" applyAlignment="1" applyProtection="1">
      <alignment horizontal="center" vertical="center"/>
      <protection locked="0"/>
    </xf>
  </cellXfs>
  <cellStyles count="136">
    <cellStyle name="20% - アクセント 1 2" xfId="18" xr:uid="{00000000-0005-0000-0000-000000000000}"/>
    <cellStyle name="20% - アクセント 2 2" xfId="19" xr:uid="{00000000-0005-0000-0000-000001000000}"/>
    <cellStyle name="20% - アクセント 3 2" xfId="20" xr:uid="{00000000-0005-0000-0000-000002000000}"/>
    <cellStyle name="20% - アクセント 4 2" xfId="21" xr:uid="{00000000-0005-0000-0000-000003000000}"/>
    <cellStyle name="20% - アクセント 5 2" xfId="22" xr:uid="{00000000-0005-0000-0000-000004000000}"/>
    <cellStyle name="20% - アクセント 6 2" xfId="23" xr:uid="{00000000-0005-0000-0000-000005000000}"/>
    <cellStyle name="40% - アクセント 1 2" xfId="24" xr:uid="{00000000-0005-0000-0000-000006000000}"/>
    <cellStyle name="40% - アクセント 2 2" xfId="25" xr:uid="{00000000-0005-0000-0000-000007000000}"/>
    <cellStyle name="40% - アクセント 3 2" xfId="26" xr:uid="{00000000-0005-0000-0000-000008000000}"/>
    <cellStyle name="40% - アクセント 4 2" xfId="27" xr:uid="{00000000-0005-0000-0000-000009000000}"/>
    <cellStyle name="40% - アクセント 5 2" xfId="28" xr:uid="{00000000-0005-0000-0000-00000A000000}"/>
    <cellStyle name="40% - アクセント 6 2" xfId="29" xr:uid="{00000000-0005-0000-0000-00000B000000}"/>
    <cellStyle name="60% - アクセント 1 2" xfId="30" xr:uid="{00000000-0005-0000-0000-00000C000000}"/>
    <cellStyle name="60% - アクセント 2 2" xfId="31" xr:uid="{00000000-0005-0000-0000-00000D000000}"/>
    <cellStyle name="60% - アクセント 3 2" xfId="32" xr:uid="{00000000-0005-0000-0000-00000E000000}"/>
    <cellStyle name="60% - アクセント 4 2" xfId="33" xr:uid="{00000000-0005-0000-0000-00000F000000}"/>
    <cellStyle name="60% - アクセント 5 2" xfId="34" xr:uid="{00000000-0005-0000-0000-000010000000}"/>
    <cellStyle name="60% - アクセント 6 2" xfId="35" xr:uid="{00000000-0005-0000-0000-000011000000}"/>
    <cellStyle name="アクセント 1 2" xfId="36" xr:uid="{00000000-0005-0000-0000-000012000000}"/>
    <cellStyle name="アクセント 2 2" xfId="37" xr:uid="{00000000-0005-0000-0000-000013000000}"/>
    <cellStyle name="アクセント 3 2" xfId="38" xr:uid="{00000000-0005-0000-0000-000014000000}"/>
    <cellStyle name="アクセント 4 2" xfId="39" xr:uid="{00000000-0005-0000-0000-000015000000}"/>
    <cellStyle name="アクセント 5 2" xfId="40" xr:uid="{00000000-0005-0000-0000-000016000000}"/>
    <cellStyle name="アクセント 6 2" xfId="41" xr:uid="{00000000-0005-0000-0000-000017000000}"/>
    <cellStyle name="タイトル 2" xfId="42" xr:uid="{00000000-0005-0000-0000-000018000000}"/>
    <cellStyle name="チェック セル 2" xfId="43" xr:uid="{00000000-0005-0000-0000-000019000000}"/>
    <cellStyle name="どちらでもない 2" xfId="44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8" xr:uid="{00000000-0005-0000-0000-00001E000000}"/>
    <cellStyle name="パーセント 2 2 2 3" xfId="79" xr:uid="{00000000-0005-0000-0000-00001F000000}"/>
    <cellStyle name="パーセント 2 2 3" xfId="80" xr:uid="{00000000-0005-0000-0000-000020000000}"/>
    <cellStyle name="パーセント 2 2 3 2" xfId="81" xr:uid="{00000000-0005-0000-0000-000021000000}"/>
    <cellStyle name="パーセント 2 2 3 3" xfId="82" xr:uid="{00000000-0005-0000-0000-000022000000}"/>
    <cellStyle name="パーセント 2 2 4" xfId="83" xr:uid="{00000000-0005-0000-0000-000023000000}"/>
    <cellStyle name="パーセント 2 2 4 2" xfId="84" xr:uid="{00000000-0005-0000-0000-000024000000}"/>
    <cellStyle name="パーセント 2 2 4 3" xfId="85" xr:uid="{00000000-0005-0000-0000-000025000000}"/>
    <cellStyle name="パーセント 2 2 5" xfId="86" xr:uid="{00000000-0005-0000-0000-000026000000}"/>
    <cellStyle name="パーセント 2 2 6" xfId="87" xr:uid="{00000000-0005-0000-0000-000027000000}"/>
    <cellStyle name="パーセント 2 3" xfId="12" xr:uid="{00000000-0005-0000-0000-000028000000}"/>
    <cellStyle name="パーセント 2 3 2" xfId="88" xr:uid="{00000000-0005-0000-0000-000029000000}"/>
    <cellStyle name="パーセント 2 3 3" xfId="89" xr:uid="{00000000-0005-0000-0000-00002A000000}"/>
    <cellStyle name="パーセント 2 4" xfId="45" xr:uid="{00000000-0005-0000-0000-00002B000000}"/>
    <cellStyle name="パーセント 2 4 2" xfId="90" xr:uid="{00000000-0005-0000-0000-00002C000000}"/>
    <cellStyle name="パーセント 2 4 3" xfId="91" xr:uid="{00000000-0005-0000-0000-00002D000000}"/>
    <cellStyle name="パーセント 2 5" xfId="92" xr:uid="{00000000-0005-0000-0000-00002E000000}"/>
    <cellStyle name="パーセント 2 5 2" xfId="93" xr:uid="{00000000-0005-0000-0000-00002F000000}"/>
    <cellStyle name="パーセント 2 5 3" xfId="94" xr:uid="{00000000-0005-0000-0000-000030000000}"/>
    <cellStyle name="パーセント 2 6" xfId="95" xr:uid="{00000000-0005-0000-0000-000031000000}"/>
    <cellStyle name="パーセント 2 7" xfId="96" xr:uid="{00000000-0005-0000-0000-000032000000}"/>
    <cellStyle name="ハイパーリンク" xfId="133" builtinId="8"/>
    <cellStyle name="ハイパーリンク 2" xfId="4" xr:uid="{00000000-0005-0000-0000-000033000000}"/>
    <cellStyle name="ハイパーリンク 3" xfId="132" xr:uid="{43D3D674-06B6-46CD-B8C4-70C50994410E}"/>
    <cellStyle name="メモ 2" xfId="46" xr:uid="{00000000-0005-0000-0000-000034000000}"/>
    <cellStyle name="リンク セル 2" xfId="47" xr:uid="{00000000-0005-0000-0000-000035000000}"/>
    <cellStyle name="悪い 2" xfId="48" xr:uid="{00000000-0005-0000-0000-000036000000}"/>
    <cellStyle name="計算 2" xfId="49" xr:uid="{00000000-0005-0000-0000-000037000000}"/>
    <cellStyle name="警告文 2" xfId="50" xr:uid="{00000000-0005-0000-0000-000038000000}"/>
    <cellStyle name="桁区切り" xfId="1" builtinId="6"/>
    <cellStyle name="桁区切り 2" xfId="51" xr:uid="{00000000-0005-0000-0000-00003A000000}"/>
    <cellStyle name="桁区切り 3" xfId="52" xr:uid="{00000000-0005-0000-0000-00003B000000}"/>
    <cellStyle name="桁区切り 4" xfId="53" xr:uid="{00000000-0005-0000-0000-00003C000000}"/>
    <cellStyle name="桁区切り 5" xfId="17" xr:uid="{00000000-0005-0000-0000-00003D000000}"/>
    <cellStyle name="桁区切り 6" xfId="77" xr:uid="{00000000-0005-0000-0000-00003E000000}"/>
    <cellStyle name="見出し 1 2" xfId="54" xr:uid="{00000000-0005-0000-0000-00003F000000}"/>
    <cellStyle name="見出し 2 2" xfId="55" xr:uid="{00000000-0005-0000-0000-000040000000}"/>
    <cellStyle name="見出し 3 2" xfId="56" xr:uid="{00000000-0005-0000-0000-000041000000}"/>
    <cellStyle name="見出し 4 2" xfId="57" xr:uid="{00000000-0005-0000-0000-000042000000}"/>
    <cellStyle name="集計 2" xfId="58" xr:uid="{00000000-0005-0000-0000-000043000000}"/>
    <cellStyle name="出力 2" xfId="59" xr:uid="{00000000-0005-0000-0000-000044000000}"/>
    <cellStyle name="説明文 2" xfId="60" xr:uid="{00000000-0005-0000-0000-000045000000}"/>
    <cellStyle name="通貨 2" xfId="61" xr:uid="{00000000-0005-0000-0000-000046000000}"/>
    <cellStyle name="入力 2" xfId="62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14" xr:uid="{00000000-0005-0000-0000-00004C000000}"/>
    <cellStyle name="標準 2 2 2 2 2" xfId="97" xr:uid="{00000000-0005-0000-0000-00004D000000}"/>
    <cellStyle name="標準 2 2 2 2 3" xfId="98" xr:uid="{00000000-0005-0000-0000-00004E000000}"/>
    <cellStyle name="標準 2 2 2 3" xfId="99" xr:uid="{00000000-0005-0000-0000-00004F000000}"/>
    <cellStyle name="標準 2 2 2 3 2" xfId="100" xr:uid="{00000000-0005-0000-0000-000050000000}"/>
    <cellStyle name="標準 2 2 2 3 3" xfId="101" xr:uid="{00000000-0005-0000-0000-000051000000}"/>
    <cellStyle name="標準 2 2 2 4" xfId="102" xr:uid="{00000000-0005-0000-0000-000052000000}"/>
    <cellStyle name="標準 2 2 2 4 2" xfId="103" xr:uid="{00000000-0005-0000-0000-000053000000}"/>
    <cellStyle name="標準 2 2 2 4 3" xfId="104" xr:uid="{00000000-0005-0000-0000-000054000000}"/>
    <cellStyle name="標準 2 2 2 5" xfId="105" xr:uid="{00000000-0005-0000-0000-000055000000}"/>
    <cellStyle name="標準 2 2 2 6" xfId="106" xr:uid="{00000000-0005-0000-0000-000056000000}"/>
    <cellStyle name="標準 2 2 3" xfId="11" xr:uid="{00000000-0005-0000-0000-000057000000}"/>
    <cellStyle name="標準 2 2 3 2" xfId="107" xr:uid="{00000000-0005-0000-0000-000058000000}"/>
    <cellStyle name="標準 2 2 3 3" xfId="108" xr:uid="{00000000-0005-0000-0000-000059000000}"/>
    <cellStyle name="標準 2 2 4" xfId="63" xr:uid="{00000000-0005-0000-0000-00005A000000}"/>
    <cellStyle name="標準 2 2 4 2" xfId="109" xr:uid="{00000000-0005-0000-0000-00005B000000}"/>
    <cellStyle name="標準 2 2 4 3" xfId="110" xr:uid="{00000000-0005-0000-0000-00005C000000}"/>
    <cellStyle name="標準 2 2 5" xfId="64" xr:uid="{00000000-0005-0000-0000-00005D000000}"/>
    <cellStyle name="標準 2 2 5 2" xfId="111" xr:uid="{00000000-0005-0000-0000-00005E000000}"/>
    <cellStyle name="標準 2 2 5 3" xfId="112" xr:uid="{00000000-0005-0000-0000-00005F000000}"/>
    <cellStyle name="標準 2 2 6" xfId="113" xr:uid="{00000000-0005-0000-0000-000060000000}"/>
    <cellStyle name="標準 2 2 7" xfId="114" xr:uid="{00000000-0005-0000-0000-000061000000}"/>
    <cellStyle name="標準 2 3" xfId="65" xr:uid="{00000000-0005-0000-0000-000062000000}"/>
    <cellStyle name="標準 2 4" xfId="66" xr:uid="{00000000-0005-0000-0000-000063000000}"/>
    <cellStyle name="標準 3" xfId="2" xr:uid="{00000000-0005-0000-0000-000064000000}"/>
    <cellStyle name="標準 3 2" xfId="7" xr:uid="{00000000-0005-0000-0000-000065000000}"/>
    <cellStyle name="標準 3 2 2" xfId="13" xr:uid="{00000000-0005-0000-0000-000066000000}"/>
    <cellStyle name="標準 3 2 2 2" xfId="115" xr:uid="{00000000-0005-0000-0000-000067000000}"/>
    <cellStyle name="標準 3 2 2 3" xfId="116" xr:uid="{00000000-0005-0000-0000-000068000000}"/>
    <cellStyle name="標準 3 2 3" xfId="67" xr:uid="{00000000-0005-0000-0000-000069000000}"/>
    <cellStyle name="標準 3 2 3 2" xfId="117" xr:uid="{00000000-0005-0000-0000-00006A000000}"/>
    <cellStyle name="標準 3 2 3 3" xfId="118" xr:uid="{00000000-0005-0000-0000-00006B000000}"/>
    <cellStyle name="標準 3 2 4" xfId="119" xr:uid="{00000000-0005-0000-0000-00006C000000}"/>
    <cellStyle name="標準 3 2 4 2" xfId="120" xr:uid="{00000000-0005-0000-0000-00006D000000}"/>
    <cellStyle name="標準 3 2 4 3" xfId="121" xr:uid="{00000000-0005-0000-0000-00006E000000}"/>
    <cellStyle name="標準 3 2 5" xfId="122" xr:uid="{00000000-0005-0000-0000-00006F000000}"/>
    <cellStyle name="標準 3 2 6" xfId="123" xr:uid="{00000000-0005-0000-0000-000070000000}"/>
    <cellStyle name="標準 3 3" xfId="10" xr:uid="{00000000-0005-0000-0000-000071000000}"/>
    <cellStyle name="標準 3 3 2" xfId="68" xr:uid="{00000000-0005-0000-0000-000072000000}"/>
    <cellStyle name="標準 3 3 3" xfId="124" xr:uid="{00000000-0005-0000-0000-000073000000}"/>
    <cellStyle name="標準 3 4" xfId="69" xr:uid="{00000000-0005-0000-0000-000074000000}"/>
    <cellStyle name="標準 3 4 2" xfId="70" xr:uid="{00000000-0005-0000-0000-000075000000}"/>
    <cellStyle name="標準 3 4 3" xfId="125" xr:uid="{00000000-0005-0000-0000-000076000000}"/>
    <cellStyle name="標準 3 5" xfId="71" xr:uid="{00000000-0005-0000-0000-000077000000}"/>
    <cellStyle name="標準 3 5 2" xfId="126" xr:uid="{00000000-0005-0000-0000-000078000000}"/>
    <cellStyle name="標準 3 5 3" xfId="127" xr:uid="{00000000-0005-0000-0000-000079000000}"/>
    <cellStyle name="標準 3 6" xfId="72" xr:uid="{00000000-0005-0000-0000-00007A000000}"/>
    <cellStyle name="標準 3 7" xfId="128" xr:uid="{00000000-0005-0000-0000-00007B000000}"/>
    <cellStyle name="標準 3 8" xfId="135" xr:uid="{71A190C1-59F3-490E-85C1-E70463223455}"/>
    <cellStyle name="標準 4" xfId="73" xr:uid="{00000000-0005-0000-0000-00007C000000}"/>
    <cellStyle name="標準 4 2" xfId="129" xr:uid="{B0AF0D6A-CAEE-495A-87C2-CCB2F2018FF4}"/>
    <cellStyle name="標準 4 2 2" xfId="134" xr:uid="{4F71DDE5-E04A-460D-A449-DFF13CB61994}"/>
    <cellStyle name="標準 5" xfId="74" xr:uid="{00000000-0005-0000-0000-00007D000000}"/>
    <cellStyle name="標準 5 2" xfId="130" xr:uid="{DF04E39C-D558-4D13-BC14-95612CFED14C}"/>
    <cellStyle name="標準 6" xfId="16" xr:uid="{00000000-0005-0000-0000-00007E000000}"/>
    <cellStyle name="標準 7" xfId="76" xr:uid="{00000000-0005-0000-0000-00007F000000}"/>
    <cellStyle name="標準 8" xfId="131" xr:uid="{AB2CFF38-2FAD-455E-8CB6-72F763970FA6}"/>
    <cellStyle name="良い 2" xfId="75" xr:uid="{00000000-0005-0000-0000-000080000000}"/>
  </cellStyles>
  <dxfs count="54">
    <dxf>
      <fill>
        <patternFill>
          <bgColor theme="0" tint="-0.1499679555650502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FF00"/>
          <bgColor rgb="FFFFFF00"/>
        </patternFill>
      </fill>
    </dxf>
    <dxf>
      <numFmt numFmtId="2" formatCode="0.00"/>
    </dxf>
    <dxf>
      <numFmt numFmtId="183" formatCode="0.0"/>
    </dxf>
    <dxf>
      <numFmt numFmtId="2" formatCode="0.00"/>
    </dxf>
    <dxf>
      <font>
        <b/>
        <i val="0"/>
        <color theme="1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i val="0"/>
        <color auto="1"/>
      </font>
      <fill>
        <patternFill patternType="solid">
          <fgColor rgb="FFFF0000"/>
          <bgColor rgb="FFFF0000"/>
        </patternFill>
      </fill>
    </dxf>
    <dxf>
      <numFmt numFmtId="2" formatCode="0.00"/>
    </dxf>
    <dxf>
      <numFmt numFmtId="183" formatCode="0.0"/>
    </dxf>
    <dxf>
      <numFmt numFmtId="2" formatCode="0.00"/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theme="0" tint="-0.1499679555650502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FF0000"/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i val="0"/>
        <color auto="1"/>
      </font>
      <fill>
        <patternFill patternType="solid">
          <fgColor rgb="FFFF0000"/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theme="0" tint="-0.14996795556505021"/>
        </patternFill>
      </fill>
    </dxf>
    <dxf>
      <font>
        <color auto="1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  <color rgb="FFC0C0C0"/>
      <color rgb="FF0000CC"/>
      <color rgb="FF000000"/>
      <color rgb="FFFFFFCC"/>
      <color rgb="FFFFFF99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3</xdr:row>
      <xdr:rowOff>307808</xdr:rowOff>
    </xdr:from>
    <xdr:to>
      <xdr:col>6</xdr:col>
      <xdr:colOff>2022681</xdr:colOff>
      <xdr:row>4</xdr:row>
      <xdr:rowOff>2650819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C8DF065-B4C4-4DE6-9F23-E79A23687133}"/>
            </a:ext>
          </a:extLst>
        </xdr:cNvPr>
        <xdr:cNvGrpSpPr/>
      </xdr:nvGrpSpPr>
      <xdr:grpSpPr>
        <a:xfrm>
          <a:off x="9302750" y="1659451"/>
          <a:ext cx="7606145" cy="2678654"/>
          <a:chOff x="24658307" y="547687"/>
          <a:chExt cx="6656676" cy="270666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FD66FFC1-B458-425E-BB06-A6EB3AC02FD5}"/>
              </a:ext>
            </a:extLst>
          </xdr:cNvPr>
          <xdr:cNvSpPr/>
        </xdr:nvSpPr>
        <xdr:spPr>
          <a:xfrm>
            <a:off x="24658307" y="547687"/>
            <a:ext cx="6656676" cy="270666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78C8ADD9-232C-4BF4-96AC-36651854D650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6D974318-8C17-43D7-87FB-7979C302F3F5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BE6EE841-D628-446E-8FF2-DC3ECE3EE037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FBC78632-AAE4-45A1-ACB8-C49FD8FC748B}"/>
                </a:ext>
              </a:extLst>
            </xdr:cNvPr>
            <xdr:cNvCxnSpPr>
              <a:stCxn id="14" idx="3"/>
              <a:endCxn id="15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17D38185-1B88-4861-9AEF-D17DEE44B5F4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44DD78FE-5551-476F-933F-A13C6C47D3C0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:a16="http://schemas.microsoft.com/office/drawing/2014/main" id="{F2F78E45-C126-4207-834D-BEB97DB83C57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E3AEA3ED-B348-4775-935C-28A14E01DC1D}"/>
                </a:ext>
              </a:extLst>
            </xdr:cNvPr>
            <xdr:cNvCxnSpPr>
              <a:stCxn id="11" idx="3"/>
              <a:endCxn id="12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54CFFC57-C047-477B-A14A-7B27EDC63B19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9BDB090E-2D81-4B52-91B6-01C4C437574C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7FA75E1F-334F-48CC-A371-D47FBA50D059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E30861A3-D024-4DF5-9C67-B0A667B93468}"/>
                </a:ext>
              </a:extLst>
            </xdr:cNvPr>
            <xdr:cNvCxnSpPr>
              <a:stCxn id="8" idx="3"/>
              <a:endCxn id="9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6</xdr:col>
      <xdr:colOff>2247618</xdr:colOff>
      <xdr:row>0</xdr:row>
      <xdr:rowOff>188595</xdr:rowOff>
    </xdr:from>
    <xdr:to>
      <xdr:col>9</xdr:col>
      <xdr:colOff>898468</xdr:colOff>
      <xdr:row>5</xdr:row>
      <xdr:rowOff>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4343543-4673-4B9B-A120-691D9B2D6D9B}"/>
            </a:ext>
          </a:extLst>
        </xdr:cNvPr>
        <xdr:cNvSpPr/>
      </xdr:nvSpPr>
      <xdr:spPr>
        <a:xfrm>
          <a:off x="17158573" y="188595"/>
          <a:ext cx="7725577" cy="4591223"/>
        </a:xfrm>
        <a:prstGeom prst="wedgeRoundRectCallout">
          <a:avLst>
            <a:gd name="adj1" fmla="val -89747"/>
            <a:gd name="adj2" fmla="val -3479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000" b="1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2000" b="1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製造事業者名　</a:t>
          </a:r>
          <a:r>
            <a:rPr kumimoji="1" lang="en-US" altLang="ja-JP" sz="2000" b="1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2000" b="0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事業者名を入力してください</a:t>
          </a:r>
          <a:endParaRPr kumimoji="1" lang="en-US" altLang="ja-JP" sz="2000" b="0" u="none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000" b="0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2000" b="0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40</a:t>
          </a:r>
          <a:r>
            <a:rPr kumimoji="1" lang="ja-JP" altLang="en-US" sz="2000" b="0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字以内</a:t>
          </a:r>
          <a:endParaRPr kumimoji="1" lang="en-US" altLang="ja-JP" sz="2000" b="0" u="none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000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・法人格は省略せずに入力</a:t>
          </a:r>
          <a:endParaRPr kumimoji="1" lang="en-US" altLang="ja-JP" sz="2000" b="0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0" u="none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2000" b="1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2000" b="1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製造事業者名</a:t>
          </a:r>
          <a:r>
            <a:rPr kumimoji="1" lang="en-US" altLang="ja-JP" sz="2000" b="1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2000" b="1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  <a:r>
            <a:rPr kumimoji="1" lang="en-US" altLang="ja-JP" sz="2000" b="1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2000" b="1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2000" b="1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2000" b="0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事業者名</a:t>
          </a:r>
          <a:r>
            <a:rPr kumimoji="1" lang="en-US" altLang="ja-JP" sz="2000" b="0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2000" b="0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  <a:r>
            <a:rPr kumimoji="1" lang="en-US" altLang="ja-JP" sz="2000" b="0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2000" b="0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を入力してください　</a:t>
          </a:r>
        </a:p>
        <a:p>
          <a:pPr algn="l"/>
          <a:r>
            <a:rPr kumimoji="1" lang="ja-JP" altLang="en-US" sz="2000" b="0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・全角カタカナで入力</a:t>
          </a:r>
        </a:p>
        <a:p>
          <a:pPr algn="l"/>
          <a:r>
            <a:rPr kumimoji="1" lang="ja-JP" altLang="en-US" sz="2000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・法人格は省略</a:t>
          </a:r>
          <a:endParaRPr kumimoji="1" lang="en-US" altLang="ja-JP" sz="2000" b="0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0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20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20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申請年月日　</a:t>
          </a:r>
          <a:r>
            <a:rPr kumimoji="1" lang="en-US" altLang="ja-JP" sz="20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en-US" altLang="ja-JP" sz="20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SII</a:t>
          </a:r>
          <a:r>
            <a:rPr kumimoji="1" lang="ja-JP" altLang="en-US" sz="20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へメール申請を行った日付を入力してください。</a:t>
          </a:r>
          <a:endParaRPr kumimoji="1" lang="ja-JP" altLang="en-US" sz="2000" b="0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2162867</xdr:colOff>
      <xdr:row>17</xdr:row>
      <xdr:rowOff>278303</xdr:rowOff>
    </xdr:from>
    <xdr:to>
      <xdr:col>16</xdr:col>
      <xdr:colOff>134736</xdr:colOff>
      <xdr:row>22</xdr:row>
      <xdr:rowOff>311728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2625B103-67F0-4103-ADBC-9047C1F57EC1}"/>
            </a:ext>
          </a:extLst>
        </xdr:cNvPr>
        <xdr:cNvSpPr/>
      </xdr:nvSpPr>
      <xdr:spPr>
        <a:xfrm>
          <a:off x="33404867" y="9237576"/>
          <a:ext cx="3825414" cy="1649788"/>
        </a:xfrm>
        <a:prstGeom prst="wedgeRoundRectCallout">
          <a:avLst>
            <a:gd name="adj1" fmla="val 21782"/>
            <a:gd name="adj2" fmla="val -8981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サッシの仕様　構造</a:t>
          </a:r>
          <a:endParaRPr kumimoji="1" lang="en-US" altLang="ja-JP" sz="1600" b="1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プルダウンより選択してください。</a:t>
          </a:r>
          <a:endParaRPr kumimoji="1" lang="en-US" altLang="ja-JP" sz="1600" b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600" b="1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16</xdr:col>
      <xdr:colOff>138546</xdr:colOff>
      <xdr:row>20</xdr:row>
      <xdr:rowOff>22976</xdr:rowOff>
    </xdr:from>
    <xdr:to>
      <xdr:col>21</xdr:col>
      <xdr:colOff>200545</xdr:colOff>
      <xdr:row>48</xdr:row>
      <xdr:rowOff>175086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C7524062-B176-941B-F3F7-DF60BD3996F7}"/>
            </a:ext>
          </a:extLst>
        </xdr:cNvPr>
        <xdr:cNvGrpSpPr/>
      </xdr:nvGrpSpPr>
      <xdr:grpSpPr>
        <a:xfrm>
          <a:off x="37231617" y="9928976"/>
          <a:ext cx="7881571" cy="9042110"/>
          <a:chOff x="36004500" y="10202257"/>
          <a:chExt cx="6771409" cy="9376813"/>
        </a:xfrm>
      </xdr:grpSpPr>
      <xdr:sp macro="" textlink="">
        <xdr:nvSpPr>
          <xdr:cNvPr id="30" name="吹き出し: 角を丸めた四角形 29">
            <a:extLst>
              <a:ext uri="{FF2B5EF4-FFF2-40B4-BE49-F238E27FC236}">
                <a16:creationId xmlns:a16="http://schemas.microsoft.com/office/drawing/2014/main" id="{1311DAA7-4C85-43D7-BEA8-689CA713EE1C}"/>
              </a:ext>
            </a:extLst>
          </xdr:cNvPr>
          <xdr:cNvSpPr/>
        </xdr:nvSpPr>
        <xdr:spPr>
          <a:xfrm>
            <a:off x="36004500" y="10202257"/>
            <a:ext cx="6771409" cy="9376813"/>
          </a:xfrm>
          <a:prstGeom prst="wedgeRoundRectCallout">
            <a:avLst>
              <a:gd name="adj1" fmla="val -33719"/>
              <a:gd name="adj2" fmla="val -59021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ワイルドカードの内訳一覧</a:t>
            </a:r>
            <a:r>
              <a:rPr kumimoji="1" lang="en-US" altLang="ja-JP" sz="1600" b="1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】</a:t>
            </a: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1" name="四角形: 角を丸くする 30">
            <a:extLst>
              <a:ext uri="{FF2B5EF4-FFF2-40B4-BE49-F238E27FC236}">
                <a16:creationId xmlns:a16="http://schemas.microsoft.com/office/drawing/2014/main" id="{58479085-B615-4643-A8A2-83F3A09A5BC6}"/>
              </a:ext>
            </a:extLst>
          </xdr:cNvPr>
          <xdr:cNvSpPr/>
        </xdr:nvSpPr>
        <xdr:spPr>
          <a:xfrm>
            <a:off x="36406626" y="12081295"/>
            <a:ext cx="6057556" cy="7107250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ただし、能力や性能値が異なる場合は別の型番として入力してください。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　　　　　　　　　　　　　　　　　             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 editAs="oneCell">
    <xdr:from>
      <xdr:col>6</xdr:col>
      <xdr:colOff>2363701</xdr:colOff>
      <xdr:row>24</xdr:row>
      <xdr:rowOff>90232</xdr:rowOff>
    </xdr:from>
    <xdr:to>
      <xdr:col>8</xdr:col>
      <xdr:colOff>665365</xdr:colOff>
      <xdr:row>28</xdr:row>
      <xdr:rowOff>117418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C2A9BEFE-4C22-4B45-AEE6-D4CEB3708ACD}"/>
            </a:ext>
          </a:extLst>
        </xdr:cNvPr>
        <xdr:cNvSpPr/>
      </xdr:nvSpPr>
      <xdr:spPr>
        <a:xfrm>
          <a:off x="17274656" y="11450959"/>
          <a:ext cx="5292494" cy="1343368"/>
        </a:xfrm>
        <a:prstGeom prst="wedgeRoundRectCallout">
          <a:avLst>
            <a:gd name="adj1" fmla="val 44133"/>
            <a:gd name="adj2" fmla="val -220624"/>
            <a:gd name="adj3" fmla="val 16667"/>
          </a:avLst>
        </a:prstGeom>
        <a:solidFill>
          <a:srgbClr val="FFFFCC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ガラスの仕様を入力してください</a:t>
          </a:r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プルダウンから登録するガラスを選択してください。</a:t>
          </a:r>
          <a:endParaRPr kumimoji="1" lang="en-US" altLang="ja-JP" sz="1600" b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11</xdr:col>
      <xdr:colOff>277091</xdr:colOff>
      <xdr:row>18</xdr:row>
      <xdr:rowOff>132774</xdr:rowOff>
    </xdr:from>
    <xdr:to>
      <xdr:col>13</xdr:col>
      <xdr:colOff>1928090</xdr:colOff>
      <xdr:row>31</xdr:row>
      <xdr:rowOff>127000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F897EE15-0B81-4A7E-95E0-F8C90D0E0B92}"/>
            </a:ext>
          </a:extLst>
        </xdr:cNvPr>
        <xdr:cNvSpPr/>
      </xdr:nvSpPr>
      <xdr:spPr>
        <a:xfrm>
          <a:off x="26993273" y="9415319"/>
          <a:ext cx="6176817" cy="4196772"/>
        </a:xfrm>
        <a:prstGeom prst="wedgeRoundRectCallout">
          <a:avLst>
            <a:gd name="adj1" fmla="val -11880"/>
            <a:gd name="adj2" fmla="val -7316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【Ug</a:t>
          </a:r>
          <a:r>
            <a:rPr kumimoji="1" lang="ja-JP" altLang="en-US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値</a:t>
          </a:r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】【U</a:t>
          </a:r>
          <a:r>
            <a:rPr kumimoji="1" lang="ja-JP" altLang="en-US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ｗ値</a:t>
          </a:r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該当の製品カタログ（仕様書等）に記載の</a:t>
          </a:r>
          <a:endParaRPr kumimoji="1" lang="en-US" altLang="ja-JP" sz="1600" b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値（有効数字</a:t>
          </a:r>
          <a:r>
            <a:rPr kumimoji="1" lang="en-US" altLang="ja-JP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桁まで）を入力してください。</a:t>
          </a:r>
          <a:endParaRPr kumimoji="1" lang="en-US" altLang="ja-JP" sz="1600" b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なお、入力は小数点第二位までの制限があります。</a:t>
          </a:r>
          <a:endParaRPr kumimoji="1" lang="en-US" altLang="ja-JP" sz="1600" b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入力ができない値の場合は、備考欄に記載ください。</a:t>
          </a:r>
          <a:endParaRPr kumimoji="1" lang="en-US" altLang="ja-JP" sz="1600" b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2498956</xdr:colOff>
      <xdr:row>19</xdr:row>
      <xdr:rowOff>21944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78BA0721-CA64-468E-B0C7-E43979FE477B}"/>
            </a:ext>
          </a:extLst>
        </xdr:cNvPr>
        <xdr:cNvSpPr/>
      </xdr:nvSpPr>
      <xdr:spPr>
        <a:xfrm rot="5400000">
          <a:off x="12476938" y="5509437"/>
          <a:ext cx="668374" cy="7588250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980326</xdr:colOff>
      <xdr:row>20</xdr:row>
      <xdr:rowOff>74180</xdr:rowOff>
    </xdr:from>
    <xdr:to>
      <xdr:col>6</xdr:col>
      <xdr:colOff>1658390</xdr:colOff>
      <xdr:row>58</xdr:row>
      <xdr:rowOff>3116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EEA049CE-C313-54AA-9C51-1AAA80D8EF2A}"/>
            </a:ext>
          </a:extLst>
        </xdr:cNvPr>
        <xdr:cNvGrpSpPr/>
      </xdr:nvGrpSpPr>
      <xdr:grpSpPr>
        <a:xfrm>
          <a:off x="7430112" y="9980180"/>
          <a:ext cx="9114492" cy="11993936"/>
          <a:chOff x="7580827" y="10633140"/>
          <a:chExt cx="9095029" cy="12439807"/>
        </a:xfrm>
      </xdr:grpSpPr>
      <xdr:sp macro="" textlink="">
        <xdr:nvSpPr>
          <xdr:cNvPr id="21" name="吹き出し: 角を丸めた四角形 20">
            <a:extLst>
              <a:ext uri="{FF2B5EF4-FFF2-40B4-BE49-F238E27FC236}">
                <a16:creationId xmlns:a16="http://schemas.microsoft.com/office/drawing/2014/main" id="{2F0A5BF7-16FA-4969-90ED-1D1F08F8BFBC}"/>
              </a:ext>
            </a:extLst>
          </xdr:cNvPr>
          <xdr:cNvSpPr/>
        </xdr:nvSpPr>
        <xdr:spPr>
          <a:xfrm>
            <a:off x="7580827" y="10633140"/>
            <a:ext cx="9095029" cy="12439807"/>
          </a:xfrm>
          <a:prstGeom prst="wedgeRoundRectCallout">
            <a:avLst>
              <a:gd name="adj1" fmla="val 51601"/>
              <a:gd name="adj2" fmla="val -57007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製品型番　製品名・製品愛称　</a:t>
            </a:r>
            <a:r>
              <a:rPr kumimoji="1" lang="en-US" altLang="ja-JP" sz="1600" b="1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】</a:t>
            </a:r>
            <a:br>
              <a:rPr kumimoji="1" lang="en-US" altLang="ja-JP" sz="1600" b="1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</a:br>
            <a:r>
              <a:rPr kumimoji="1" lang="ja-JP" altLang="en-US" sz="1600" b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製品型番　製品名・製品愛称　は、</a:t>
            </a:r>
            <a:endParaRPr kumimoji="1" lang="en-US" altLang="ja-JP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600" b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カタログ（仕様書等）に記載の製品名を入力してください。</a:t>
            </a:r>
            <a:endParaRPr kumimoji="1" lang="en-US" altLang="ja-JP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600" b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審査の際、照合元として利用させていただきます。</a:t>
            </a:r>
            <a:endParaRPr kumimoji="1" lang="en-US" altLang="ja-JP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C0C8AD37-A497-47A4-B304-D110568B0E9F}"/>
              </a:ext>
            </a:extLst>
          </xdr:cNvPr>
          <xdr:cNvSpPr/>
        </xdr:nvSpPr>
        <xdr:spPr>
          <a:xfrm>
            <a:off x="7996902" y="17199844"/>
            <a:ext cx="8109007" cy="2469054"/>
          </a:xfrm>
          <a:prstGeom prst="rect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＜ワイルドカード＞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ワイルドカード「■」を用いる場合、ワイルドカードの内訳一覧に、</a:t>
            </a:r>
            <a:endParaRPr kumimoji="1" lang="en-US" altLang="ja-JP" sz="16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「識別可能なすべての枝番と枝番が意味する使用・内容等」を入力してください。</a:t>
            </a:r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0353C678-DE2E-42C3-81A1-3137D5FC501B}"/>
              </a:ext>
            </a:extLst>
          </xdr:cNvPr>
          <xdr:cNvSpPr/>
        </xdr:nvSpPr>
        <xdr:spPr>
          <a:xfrm>
            <a:off x="8006484" y="19884049"/>
            <a:ext cx="8099425" cy="2261348"/>
          </a:xfrm>
          <a:prstGeom prst="rect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0" u="none" baseline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＜型番がない場合＞</a:t>
            </a:r>
            <a:endParaRPr kumimoji="1" lang="en-US" altLang="ja-JP" sz="1600" b="0" u="none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kumimoji="1" lang="ja-JP" altLang="en-US" sz="1600" b="0" u="none" baseline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貴社の命名規則に則り、製品型番を発番してください。</a:t>
            </a:r>
            <a:endParaRPr kumimoji="1" lang="en-US" altLang="ja-JP" sz="1600" b="0" u="none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kumimoji="1" lang="ja-JP" altLang="en-US" sz="1600" b="0" u="none" baseline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万が一、型番の発番が難しい場合には「▲」で提出してください。この場合、</a:t>
            </a:r>
            <a:r>
              <a:rPr kumimoji="1" lang="en-US" altLang="ja-JP" sz="1600" b="0" u="none" baseline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SII</a:t>
            </a:r>
            <a:r>
              <a:rPr kumimoji="1" lang="ja-JP" altLang="en-US" sz="1600" b="0" u="none" baseline="0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にて型番を発番し、管理させていただきます。</a:t>
            </a:r>
            <a:endParaRPr kumimoji="1" lang="en-US" altLang="ja-JP" sz="1600" b="0" u="none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808849E4-D13F-4EA4-A7B4-914D3D99ACFA}"/>
              </a:ext>
            </a:extLst>
          </xdr:cNvPr>
          <xdr:cNvSpPr/>
        </xdr:nvSpPr>
        <xdr:spPr>
          <a:xfrm>
            <a:off x="8003889" y="13145080"/>
            <a:ext cx="8080892" cy="3779633"/>
          </a:xfrm>
          <a:prstGeom prst="rect">
            <a:avLst/>
          </a:prstGeom>
          <a:solidFill>
            <a:schemeClr val="bg1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800" b="1" u="sng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◆製品型番リスト　入力ルール◆</a:t>
            </a:r>
            <a:endPara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endParaRPr>
          </a:p>
          <a:p>
            <a:pPr algn="l"/>
            <a:r>
              <a:rPr kumimoji="1" lang="ja-JP" altLang="en-US" sz="1600" b="0" u="sng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■製品名、型番、数値はカタログ</a:t>
            </a:r>
            <a:r>
              <a:rPr kumimoji="1" lang="en-US" altLang="ja-JP" sz="1600" b="0" u="sng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(</a:t>
            </a:r>
            <a:r>
              <a:rPr kumimoji="1" lang="ja-JP" altLang="en-US" sz="1600" b="0" u="sng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仕様書等）の記載と一致させること</a:t>
            </a:r>
          </a:p>
          <a:p>
            <a:pPr algn="l"/>
            <a:r>
              <a:rPr kumimoji="1" lang="ja-JP" altLang="en-US" sz="1600" b="0" u="sng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■数値の入力欄において、単位記号は含めないこと</a:t>
            </a:r>
          </a:p>
          <a:p>
            <a:pPr algn="l"/>
            <a:r>
              <a:rPr kumimoji="1" lang="ja-JP" altLang="en-US" sz="1600" b="0" u="sng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■半角</a:t>
            </a:r>
            <a:r>
              <a:rPr kumimoji="1" lang="en-US" altLang="ja-JP" sz="1600" b="0" u="sng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/</a:t>
            </a:r>
            <a:r>
              <a:rPr kumimoji="1" lang="ja-JP" altLang="en-US" sz="1600" b="0" u="sng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全角入力について</a:t>
            </a:r>
            <a:endParaRPr kumimoji="1" lang="en-US" altLang="ja-JP" sz="1600" b="0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endParaRPr>
          </a:p>
          <a:p>
            <a:pPr algn="l"/>
            <a:r>
              <a:rPr kumimoji="1" lang="ja-JP" altLang="en-US" sz="1600" b="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・英数字、記号</a:t>
            </a:r>
            <a:r>
              <a:rPr kumimoji="1" lang="en-US" altLang="ja-JP" sz="1600" b="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(/</a:t>
            </a:r>
            <a:r>
              <a:rPr kumimoji="1" lang="ja-JP" altLang="en-US" sz="1600" b="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スラッシュ、</a:t>
            </a:r>
            <a:r>
              <a:rPr kumimoji="1" lang="en-US" altLang="ja-JP" sz="1600" b="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-</a:t>
            </a:r>
            <a:r>
              <a:rPr kumimoji="1" lang="ja-JP" altLang="en-US" sz="1600" b="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ハイフン等</a:t>
            </a:r>
            <a:r>
              <a:rPr kumimoji="1" lang="en-US" altLang="ja-JP" sz="1600" b="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)</a:t>
            </a:r>
            <a:r>
              <a:rPr kumimoji="1" lang="ja-JP" altLang="en-US" sz="1600" b="0" baseline="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　</a:t>
            </a:r>
            <a:r>
              <a:rPr kumimoji="1" lang="ja-JP" altLang="en-US" sz="1600" b="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→　半角　　　</a:t>
            </a:r>
            <a:endParaRPr kumimoji="1" lang="en-US" altLang="ja-JP" sz="16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endParaRPr>
          </a:p>
          <a:p>
            <a:pPr algn="l"/>
            <a:r>
              <a:rPr kumimoji="1" lang="ja-JP" altLang="en-US" sz="1600" b="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・漢字、片仮名、平仮名　→　全角</a:t>
            </a:r>
            <a:endParaRPr kumimoji="1" lang="en-US" altLang="ja-JP" sz="16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endParaRPr>
          </a:p>
          <a:p>
            <a:pPr algn="l"/>
            <a:r>
              <a:rPr kumimoji="1" lang="ja-JP" altLang="en-US" sz="1600" b="0" u="sng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■基準値を超える型番を登録すること</a:t>
            </a:r>
            <a:endParaRPr kumimoji="1" lang="en-US" altLang="ja-JP" sz="16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 editAs="oneCell">
    <xdr:from>
      <xdr:col>8</xdr:col>
      <xdr:colOff>1541319</xdr:colOff>
      <xdr:row>19</xdr:row>
      <xdr:rowOff>27016</xdr:rowOff>
    </xdr:from>
    <xdr:to>
      <xdr:col>10</xdr:col>
      <xdr:colOff>1352724</xdr:colOff>
      <xdr:row>24</xdr:row>
      <xdr:rowOff>54551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ACD40AE9-4C1E-4C8D-A523-546CB2A6BA6E}"/>
            </a:ext>
          </a:extLst>
        </xdr:cNvPr>
        <xdr:cNvSpPr/>
      </xdr:nvSpPr>
      <xdr:spPr>
        <a:xfrm>
          <a:off x="22877319" y="9742516"/>
          <a:ext cx="3261706" cy="1676572"/>
        </a:xfrm>
        <a:prstGeom prst="wedgeRoundRectCallout">
          <a:avLst>
            <a:gd name="adj1" fmla="val 23967"/>
            <a:gd name="adj2" fmla="val -10918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日射遮蔽</a:t>
          </a:r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/</a:t>
          </a:r>
          <a:r>
            <a:rPr kumimoji="1" lang="ja-JP" altLang="en-US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取得</a:t>
          </a:r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日射遮蔽型か日射取得型を選択してください。</a:t>
          </a:r>
          <a:endParaRPr kumimoji="1" lang="ja-JP" altLang="en-US" sz="1600" b="1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346363</xdr:colOff>
      <xdr:row>4</xdr:row>
      <xdr:rowOff>138546</xdr:rowOff>
    </xdr:from>
    <xdr:to>
      <xdr:col>6</xdr:col>
      <xdr:colOff>1579162</xdr:colOff>
      <xdr:row>4</xdr:row>
      <xdr:rowOff>2799172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CC5E8CF-0F09-41D1-9C9D-613D4FCF39BF}"/>
            </a:ext>
          </a:extLst>
        </xdr:cNvPr>
        <xdr:cNvGrpSpPr/>
      </xdr:nvGrpSpPr>
      <xdr:grpSpPr>
        <a:xfrm>
          <a:off x="10288649" y="1825832"/>
          <a:ext cx="7936584" cy="2660626"/>
          <a:chOff x="24658307" y="547687"/>
          <a:chExt cx="6656676" cy="2706666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137198EE-E77D-E47C-DCCB-8C8DDA0470B5}"/>
              </a:ext>
            </a:extLst>
          </xdr:cNvPr>
          <xdr:cNvSpPr/>
        </xdr:nvSpPr>
        <xdr:spPr>
          <a:xfrm>
            <a:off x="24658307" y="547687"/>
            <a:ext cx="6656676" cy="270666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EF813210-D600-FBC2-389A-6B0378455652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EF36CAE4-C929-BF86-E63E-3A7865E2DA9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0D67FC63-D4FD-C806-A493-0EA38B9AC52C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DDFE2FBA-D4F6-1863-577F-69C19F23A2E2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838D5B1A-D651-8712-AACE-8C4C1EC5C960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C00BDECA-1F6E-18FF-BDB4-6B1E9E826566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83DFC495-5CA1-32E8-7AA0-CA0ABB2DB15C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5B92BCE3-83DB-5586-2089-F93AEC165273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46E4F242-CB12-6B19-EC21-A5275757E105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F248E77C-A1D5-A40B-B933-128523D0AB96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55076DEF-FCEE-FE41-9937-55B2954D1058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15910C82-AF66-6714-3149-FEA78A0AFEEF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5</xdr:col>
      <xdr:colOff>381000</xdr:colOff>
      <xdr:row>2</xdr:row>
      <xdr:rowOff>32808</xdr:rowOff>
    </xdr:to>
    <xdr:sp macro="" textlink="">
      <xdr:nvSpPr>
        <xdr:cNvPr id="2" name="角丸四角形 5">
          <a:extLst>
            <a:ext uri="{FF2B5EF4-FFF2-40B4-BE49-F238E27FC236}">
              <a16:creationId xmlns:a16="http://schemas.microsoft.com/office/drawing/2014/main" id="{58B68447-DC0F-4110-AE51-79EFCF87755B}"/>
            </a:ext>
          </a:extLst>
        </xdr:cNvPr>
        <xdr:cNvSpPr/>
      </xdr:nvSpPr>
      <xdr:spPr>
        <a:xfrm>
          <a:off x="28575" y="28575"/>
          <a:ext cx="2987675" cy="4106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建築外皮　＜断熱窓＞／基準値</a:t>
          </a:r>
        </a:p>
      </xdr:txBody>
    </xdr:sp>
    <xdr:clientData/>
  </xdr:twoCellAnchor>
  <xdr:twoCellAnchor editAs="oneCell">
    <xdr:from>
      <xdr:col>0</xdr:col>
      <xdr:colOff>30480</xdr:colOff>
      <xdr:row>3</xdr:row>
      <xdr:rowOff>0</xdr:rowOff>
    </xdr:from>
    <xdr:to>
      <xdr:col>11</xdr:col>
      <xdr:colOff>610233</xdr:colOff>
      <xdr:row>19</xdr:row>
      <xdr:rowOff>160319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2E35CA8-7E29-4272-8EDD-B13367E8C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17220"/>
          <a:ext cx="7300593" cy="34521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17</xdr:row>
      <xdr:rowOff>190500</xdr:rowOff>
    </xdr:from>
    <xdr:to>
      <xdr:col>2</xdr:col>
      <xdr:colOff>438150</xdr:colOff>
      <xdr:row>20</xdr:row>
      <xdr:rowOff>139700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7150" y="3609975"/>
          <a:ext cx="3133725" cy="54927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  <xdr:twoCellAnchor>
    <xdr:from>
      <xdr:col>24</xdr:col>
      <xdr:colOff>370116</xdr:colOff>
      <xdr:row>2</xdr:row>
      <xdr:rowOff>195943</xdr:rowOff>
    </xdr:from>
    <xdr:to>
      <xdr:col>35</xdr:col>
      <xdr:colOff>1415144</xdr:colOff>
      <xdr:row>14</xdr:row>
      <xdr:rowOff>130629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FEF391A-989B-3DB4-EAE0-EB8A9CE402AC}"/>
            </a:ext>
          </a:extLst>
        </xdr:cNvPr>
        <xdr:cNvSpPr/>
      </xdr:nvSpPr>
      <xdr:spPr>
        <a:xfrm>
          <a:off x="24971830" y="609600"/>
          <a:ext cx="11114314" cy="24166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4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Sii</a:t>
          </a:r>
          <a:r>
            <a:rPr kumimoji="1" lang="ja-JP" altLang="ja-JP" sz="4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型番リストにて使用</a:t>
          </a:r>
          <a:endParaRPr lang="ja-JP" altLang="ja-JP" sz="4000" b="1">
            <a:effectLst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8AAB9-6206-4E18-AE02-637F6E4AF026}">
  <sheetPr codeName="Sheet2">
    <pageSetUpPr fitToPage="1"/>
  </sheetPr>
  <dimension ref="A1:V59"/>
  <sheetViews>
    <sheetView showGridLines="0" zoomScale="70" zoomScaleNormal="70" zoomScaleSheetLayoutView="40" workbookViewId="0">
      <selection sqref="A1:F1"/>
    </sheetView>
  </sheetViews>
  <sheetFormatPr defaultColWidth="9" defaultRowHeight="16" x14ac:dyDescent="0.2"/>
  <cols>
    <col min="1" max="1" width="11.6640625" style="8" bestFit="1" customWidth="1"/>
    <col min="2" max="2" width="20.4140625" style="1" customWidth="1"/>
    <col min="3" max="3" width="16" style="1" bestFit="1" customWidth="1"/>
    <col min="4" max="4" width="36.5" style="1" customWidth="1"/>
    <col min="5" max="5" width="33.6640625" style="1" customWidth="1"/>
    <col min="6" max="6" width="77" style="1" customWidth="1"/>
    <col min="7" max="7" width="50" style="1" customWidth="1"/>
    <col min="8" max="8" width="41.83203125" style="1" customWidth="1"/>
    <col min="9" max="9" width="27.4140625" style="1" bestFit="1" customWidth="1"/>
    <col min="10" max="11" width="18.08203125" style="1" bestFit="1" customWidth="1"/>
    <col min="12" max="12" width="34.1640625" style="1" customWidth="1"/>
    <col min="13" max="13" width="25.08203125" style="1" bestFit="1" customWidth="1"/>
    <col min="14" max="14" width="28.58203125" style="1" customWidth="1"/>
    <col min="15" max="15" width="26.58203125" style="1" bestFit="1" customWidth="1"/>
    <col min="16" max="16" width="21.6640625" style="1" bestFit="1" customWidth="1"/>
    <col min="17" max="17" width="37.5" style="1" customWidth="1"/>
    <col min="18" max="18" width="37.9140625" style="1" customWidth="1"/>
    <col min="19" max="16384" width="9" style="1"/>
  </cols>
  <sheetData>
    <row r="1" spans="1:22" s="2" customFormat="1" ht="40.25" customHeight="1" x14ac:dyDescent="0.2">
      <c r="A1" s="132" t="s">
        <v>110</v>
      </c>
      <c r="B1" s="133"/>
      <c r="C1" s="133"/>
      <c r="D1" s="133"/>
      <c r="E1" s="133"/>
      <c r="F1" s="134"/>
      <c r="G1" s="46"/>
      <c r="H1" s="46"/>
      <c r="I1" s="46"/>
      <c r="J1" s="46"/>
      <c r="K1" s="47"/>
      <c r="L1" s="47"/>
      <c r="M1" s="47"/>
      <c r="P1" s="3"/>
      <c r="V1" s="2" t="s">
        <v>129</v>
      </c>
    </row>
    <row r="2" spans="1:22" s="49" customFormat="1" ht="44" x14ac:dyDescent="0.2">
      <c r="A2" s="107" t="s">
        <v>4</v>
      </c>
      <c r="B2" s="107"/>
      <c r="C2" s="143" t="s">
        <v>884</v>
      </c>
      <c r="D2" s="143"/>
      <c r="E2" s="48" t="s">
        <v>27</v>
      </c>
      <c r="F2" s="112" t="s">
        <v>885</v>
      </c>
      <c r="G2" s="94"/>
      <c r="H2" s="94"/>
      <c r="I2" s="81"/>
      <c r="R2" s="82"/>
    </row>
    <row r="3" spans="1:22" s="49" customFormat="1" ht="22" x14ac:dyDescent="0.2">
      <c r="A3" s="109" t="s">
        <v>5</v>
      </c>
      <c r="B3" s="109"/>
      <c r="C3" s="144">
        <v>45335</v>
      </c>
      <c r="D3" s="144"/>
      <c r="E3" s="50" t="s">
        <v>6</v>
      </c>
      <c r="F3" s="110">
        <f>COUNTIF($B$13:$B$59,"断熱窓")</f>
        <v>5</v>
      </c>
      <c r="G3" s="111"/>
      <c r="H3" s="111"/>
      <c r="I3" s="51"/>
      <c r="J3" s="2"/>
      <c r="R3" s="82"/>
    </row>
    <row r="4" spans="1:22" s="2" customFormat="1" ht="26.5" customHeight="1" x14ac:dyDescent="0.2">
      <c r="A4" s="137" t="s">
        <v>112</v>
      </c>
      <c r="B4" s="138"/>
      <c r="C4" s="138"/>
      <c r="D4" s="138"/>
      <c r="E4" s="139"/>
      <c r="G4" s="83"/>
      <c r="J4" s="83"/>
      <c r="L4" s="5"/>
    </row>
    <row r="5" spans="1:22" s="2" customFormat="1" ht="240" customHeight="1" x14ac:dyDescent="0.2">
      <c r="A5" s="140"/>
      <c r="B5" s="141"/>
      <c r="C5" s="141"/>
      <c r="D5" s="141"/>
      <c r="E5" s="142"/>
      <c r="K5" s="15"/>
      <c r="L5" s="16"/>
    </row>
    <row r="6" spans="1:22" s="2" customFormat="1" ht="30" customHeight="1" thickBot="1" x14ac:dyDescent="0.25">
      <c r="A6" s="14"/>
      <c r="B6" s="4"/>
      <c r="C6" s="4"/>
      <c r="D6" s="17"/>
      <c r="E6" s="18"/>
      <c r="F6" s="17"/>
      <c r="G6" s="17"/>
      <c r="H6" s="17"/>
      <c r="I6" s="17"/>
      <c r="J6" s="17"/>
      <c r="K6" s="18"/>
      <c r="L6" s="18"/>
      <c r="M6" s="18"/>
      <c r="N6" s="17"/>
      <c r="O6" s="17"/>
      <c r="P6" s="19"/>
    </row>
    <row r="7" spans="1:22" s="2" customFormat="1" ht="19.5" x14ac:dyDescent="0.2">
      <c r="A7" s="52" t="s">
        <v>1</v>
      </c>
      <c r="B7" s="20">
        <f t="shared" ref="B7:R7" si="0">COLUMN()-1</f>
        <v>1</v>
      </c>
      <c r="C7" s="20">
        <f t="shared" si="0"/>
        <v>2</v>
      </c>
      <c r="D7" s="20">
        <f t="shared" si="0"/>
        <v>3</v>
      </c>
      <c r="E7" s="20">
        <f>COLUMN()-1</f>
        <v>4</v>
      </c>
      <c r="F7" s="20">
        <v>5</v>
      </c>
      <c r="G7" s="20">
        <f>COLUMN()-1</f>
        <v>6</v>
      </c>
      <c r="H7" s="20">
        <f t="shared" si="0"/>
        <v>7</v>
      </c>
      <c r="I7" s="53">
        <f t="shared" si="0"/>
        <v>8</v>
      </c>
      <c r="J7" s="53">
        <f t="shared" si="0"/>
        <v>9</v>
      </c>
      <c r="K7" s="53">
        <f t="shared" si="0"/>
        <v>10</v>
      </c>
      <c r="L7" s="20">
        <f t="shared" si="0"/>
        <v>11</v>
      </c>
      <c r="M7" s="20">
        <f t="shared" si="0"/>
        <v>12</v>
      </c>
      <c r="N7" s="20">
        <f t="shared" si="0"/>
        <v>13</v>
      </c>
      <c r="O7" s="20">
        <f t="shared" si="0"/>
        <v>14</v>
      </c>
      <c r="P7" s="20">
        <f t="shared" si="0"/>
        <v>15</v>
      </c>
      <c r="Q7" s="54">
        <f t="shared" si="0"/>
        <v>16</v>
      </c>
      <c r="R7" s="54">
        <f t="shared" si="0"/>
        <v>17</v>
      </c>
    </row>
    <row r="8" spans="1:22" s="2" customFormat="1" ht="40.25" customHeight="1" x14ac:dyDescent="0.2">
      <c r="A8" s="55" t="s">
        <v>127</v>
      </c>
      <c r="B8" s="9" t="s">
        <v>30</v>
      </c>
      <c r="C8" s="9" t="s">
        <v>12</v>
      </c>
      <c r="D8" s="9" t="s">
        <v>12</v>
      </c>
      <c r="E8" s="56" t="s">
        <v>30</v>
      </c>
      <c r="F8" s="56" t="s">
        <v>12</v>
      </c>
      <c r="G8" s="56" t="s">
        <v>30</v>
      </c>
      <c r="H8" s="9" t="s">
        <v>12</v>
      </c>
      <c r="I8" s="9" t="s">
        <v>12</v>
      </c>
      <c r="J8" s="9" t="s">
        <v>30</v>
      </c>
      <c r="K8" s="9" t="s">
        <v>30</v>
      </c>
      <c r="L8" s="9" t="s">
        <v>12</v>
      </c>
      <c r="M8" s="9" t="s">
        <v>30</v>
      </c>
      <c r="N8" s="9" t="s">
        <v>30</v>
      </c>
      <c r="O8" s="9" t="s">
        <v>12</v>
      </c>
      <c r="P8" s="9" t="s">
        <v>30</v>
      </c>
      <c r="Q8" s="13" t="s">
        <v>30</v>
      </c>
      <c r="R8" s="13" t="s">
        <v>30</v>
      </c>
    </row>
    <row r="9" spans="1:22" s="2" customFormat="1" ht="40.25" customHeight="1" x14ac:dyDescent="0.2">
      <c r="A9" s="57" t="s">
        <v>7</v>
      </c>
      <c r="B9" s="58" t="s">
        <v>14</v>
      </c>
      <c r="C9" s="58" t="s">
        <v>13</v>
      </c>
      <c r="D9" s="57" t="s">
        <v>14</v>
      </c>
      <c r="E9" s="57" t="s">
        <v>14</v>
      </c>
      <c r="F9" s="57" t="s">
        <v>14</v>
      </c>
      <c r="G9" s="57" t="s">
        <v>13</v>
      </c>
      <c r="H9" s="57" t="s">
        <v>13</v>
      </c>
      <c r="I9" s="57" t="s">
        <v>13</v>
      </c>
      <c r="J9" s="59" t="s">
        <v>14</v>
      </c>
      <c r="K9" s="57" t="s">
        <v>13</v>
      </c>
      <c r="L9" s="57" t="s">
        <v>15</v>
      </c>
      <c r="M9" s="57" t="s">
        <v>14</v>
      </c>
      <c r="N9" s="57" t="s">
        <v>15</v>
      </c>
      <c r="O9" s="57" t="s">
        <v>15</v>
      </c>
      <c r="P9" s="57" t="s">
        <v>15</v>
      </c>
      <c r="Q9" s="57" t="s">
        <v>15</v>
      </c>
      <c r="R9" s="57" t="s">
        <v>91</v>
      </c>
    </row>
    <row r="10" spans="1:22" s="67" customFormat="1" ht="39" x14ac:dyDescent="0.3">
      <c r="A10" s="135" t="s">
        <v>3</v>
      </c>
      <c r="B10" s="60" t="s">
        <v>28</v>
      </c>
      <c r="C10" s="60" t="s">
        <v>77</v>
      </c>
      <c r="D10" s="61" t="s">
        <v>4</v>
      </c>
      <c r="E10" s="62" t="s">
        <v>16</v>
      </c>
      <c r="F10" s="62" t="s">
        <v>128</v>
      </c>
      <c r="G10" s="62" t="s">
        <v>70</v>
      </c>
      <c r="H10" s="62" t="s">
        <v>31</v>
      </c>
      <c r="I10" s="63" t="s">
        <v>33</v>
      </c>
      <c r="J10" s="62" t="s">
        <v>93</v>
      </c>
      <c r="K10" s="62" t="s">
        <v>118</v>
      </c>
      <c r="L10" s="64" t="s">
        <v>85</v>
      </c>
      <c r="M10" s="60" t="s">
        <v>84</v>
      </c>
      <c r="N10" s="65" t="s">
        <v>88</v>
      </c>
      <c r="O10" s="60" t="s">
        <v>92</v>
      </c>
      <c r="P10" s="65" t="s">
        <v>94</v>
      </c>
      <c r="Q10" s="66" t="s">
        <v>87</v>
      </c>
      <c r="R10" s="66" t="s">
        <v>2</v>
      </c>
    </row>
    <row r="11" spans="1:22" s="6" customFormat="1" ht="19.5" x14ac:dyDescent="0.2">
      <c r="A11" s="136"/>
      <c r="B11" s="68"/>
      <c r="C11" s="69"/>
      <c r="D11" s="69"/>
      <c r="E11" s="70" t="s">
        <v>17</v>
      </c>
      <c r="F11" s="70"/>
      <c r="G11" s="70"/>
      <c r="H11" s="68"/>
      <c r="I11" s="71"/>
      <c r="J11" s="72"/>
      <c r="K11" s="72"/>
      <c r="L11" s="61" t="s">
        <v>86</v>
      </c>
      <c r="M11" s="68"/>
      <c r="N11" s="61" t="s">
        <v>86</v>
      </c>
      <c r="O11" s="69"/>
      <c r="P11" s="69"/>
      <c r="Q11" s="73"/>
      <c r="R11" s="73"/>
    </row>
    <row r="12" spans="1:22" s="2" customFormat="1" ht="19.5" x14ac:dyDescent="0.2">
      <c r="A12" s="74"/>
      <c r="B12" s="26" t="s">
        <v>29</v>
      </c>
      <c r="C12" s="36" t="s">
        <v>83</v>
      </c>
      <c r="D12" s="57" t="s">
        <v>96</v>
      </c>
      <c r="E12" s="57" t="s">
        <v>95</v>
      </c>
      <c r="F12" s="57" t="s">
        <v>29</v>
      </c>
      <c r="G12" s="57" t="s">
        <v>117</v>
      </c>
      <c r="H12" s="75" t="s">
        <v>98</v>
      </c>
      <c r="I12" s="44" t="s">
        <v>83</v>
      </c>
      <c r="J12" s="45" t="s">
        <v>29</v>
      </c>
      <c r="K12" s="44" t="s">
        <v>83</v>
      </c>
      <c r="L12" s="57" t="s">
        <v>130</v>
      </c>
      <c r="M12" s="45" t="s">
        <v>29</v>
      </c>
      <c r="N12" s="57" t="s">
        <v>130</v>
      </c>
      <c r="O12" s="57" t="s">
        <v>130</v>
      </c>
      <c r="P12" s="36" t="s">
        <v>83</v>
      </c>
      <c r="Q12" s="57" t="s">
        <v>97</v>
      </c>
      <c r="R12" s="36" t="s">
        <v>98</v>
      </c>
    </row>
    <row r="13" spans="1:22" s="7" customFormat="1" ht="25.25" customHeight="1" x14ac:dyDescent="0.2">
      <c r="A13" s="76">
        <f>ROW()-12</f>
        <v>1</v>
      </c>
      <c r="B13" s="12" t="str">
        <f>IF($C13="","","断熱窓")</f>
        <v>断熱窓</v>
      </c>
      <c r="C13" s="21" t="s">
        <v>100</v>
      </c>
      <c r="D13" s="12" t="str">
        <f>IF($C$2="","",IF($C13="","",$C$2))</f>
        <v>〇〇硝子株式会社</v>
      </c>
      <c r="E13" s="12" t="str">
        <f>IF($F$2="","",IF($C13="","",$F$2))</f>
        <v>マルマルガラス</v>
      </c>
      <c r="F13" s="92" t="str">
        <f>IF(G13="","",IF(K13="",G13,_xlfn.CONCAT(G13,"[",K13,"]")))</f>
        <v>断熱窓　ガラスのみ製品[日射遮蔽型]</v>
      </c>
      <c r="G13" s="21" t="s">
        <v>104</v>
      </c>
      <c r="H13" s="89" t="s">
        <v>113</v>
      </c>
      <c r="I13" s="90" t="s">
        <v>124</v>
      </c>
      <c r="J13" s="12" t="str">
        <f>IF(I13="","",IF(I13="単板","単板ガラス","複層ガラス"))</f>
        <v>複層ガラス</v>
      </c>
      <c r="K13" s="79" t="s">
        <v>125</v>
      </c>
      <c r="L13" s="22">
        <v>1.9</v>
      </c>
      <c r="M13" s="11">
        <f>IF(OR(I13="",K13=""),"",VLOOKUP(I13&amp;K13,※編集不可※選択項目!$AN$3:$AO$11,2,FALSE))</f>
        <v>0.4</v>
      </c>
      <c r="N13" s="155"/>
      <c r="O13" s="22"/>
      <c r="P13" s="91"/>
      <c r="Q13" s="22"/>
      <c r="R13" s="23"/>
    </row>
    <row r="14" spans="1:22" s="7" customFormat="1" ht="25.25" customHeight="1" x14ac:dyDescent="0.2">
      <c r="A14" s="76">
        <f t="shared" ref="A14:A59" si="1">ROW()-12</f>
        <v>2</v>
      </c>
      <c r="B14" s="12" t="str">
        <f t="shared" ref="B14:B59" si="2">IF($C14="","","断熱窓")</f>
        <v>断熱窓</v>
      </c>
      <c r="C14" s="21" t="s">
        <v>71</v>
      </c>
      <c r="D14" s="12" t="str">
        <f t="shared" ref="D14:D59" si="3">IF($C$2="","",IF($C14="","",$C$2))</f>
        <v>〇〇硝子株式会社</v>
      </c>
      <c r="E14" s="12" t="str">
        <f t="shared" ref="E14:E59" si="4">IF($F$2="","",IF($C14="","",$F$2))</f>
        <v>マルマルガラス</v>
      </c>
      <c r="F14" s="92" t="str">
        <f t="shared" ref="F14:F59" si="5">IF(G14="","",IF(K14="",G14,_xlfn.CONCAT(G14,"[",K14,"]")))</f>
        <v>内窓交換　ガラス＋サッシのセット商品</v>
      </c>
      <c r="G14" s="21" t="s">
        <v>106</v>
      </c>
      <c r="H14" s="21" t="s">
        <v>114</v>
      </c>
      <c r="I14" s="90" t="s">
        <v>48</v>
      </c>
      <c r="J14" s="12" t="str">
        <f t="shared" ref="J14:J30" si="6">IF(I14="","",IF(I14="単板","単板ガラス","複層ガラス"))</f>
        <v>複層ガラス</v>
      </c>
      <c r="K14" s="79"/>
      <c r="L14" s="22"/>
      <c r="M14" s="11">
        <f>_xlfn.IFNA(VLOOKUP(I14&amp;K14,※編集不可※選択項目!$AN$3:$AO$11,2,FALSE),"")</f>
        <v>0.79</v>
      </c>
      <c r="N14" s="155">
        <v>1.73</v>
      </c>
      <c r="O14" s="22">
        <v>1.2</v>
      </c>
      <c r="P14" s="91" t="s">
        <v>101</v>
      </c>
      <c r="Q14" s="22"/>
      <c r="R14" s="23"/>
    </row>
    <row r="15" spans="1:22" s="7" customFormat="1" ht="25.25" customHeight="1" x14ac:dyDescent="0.2">
      <c r="A15" s="76">
        <f t="shared" si="1"/>
        <v>3</v>
      </c>
      <c r="B15" s="12" t="str">
        <f t="shared" si="2"/>
        <v>断熱窓</v>
      </c>
      <c r="C15" s="21" t="s">
        <v>100</v>
      </c>
      <c r="D15" s="12" t="str">
        <f t="shared" si="3"/>
        <v>〇〇硝子株式会社</v>
      </c>
      <c r="E15" s="12" t="str">
        <f t="shared" si="4"/>
        <v>マルマルガラス</v>
      </c>
      <c r="F15" s="92" t="str">
        <f t="shared" si="5"/>
        <v>ガラス（オーダーメイド品）</v>
      </c>
      <c r="G15" s="21" t="s">
        <v>107</v>
      </c>
      <c r="H15" s="21" t="s">
        <v>115</v>
      </c>
      <c r="I15" s="90" t="s">
        <v>49</v>
      </c>
      <c r="J15" s="12" t="str">
        <f t="shared" si="6"/>
        <v>単板ガラス</v>
      </c>
      <c r="K15" s="79"/>
      <c r="L15" s="22">
        <v>2.0299999999999998</v>
      </c>
      <c r="M15" s="11">
        <f>_xlfn.IFNA(VLOOKUP(I15&amp;K15,※編集不可※選択項目!$AN$3:$AO$11,2,FALSE),"")</f>
        <v>0.88</v>
      </c>
      <c r="N15" s="155"/>
      <c r="O15" s="22"/>
      <c r="P15" s="91"/>
      <c r="Q15" s="22"/>
      <c r="R15" s="23"/>
    </row>
    <row r="16" spans="1:22" s="7" customFormat="1" ht="25.25" customHeight="1" x14ac:dyDescent="0.2">
      <c r="A16" s="76">
        <f t="shared" si="1"/>
        <v>4</v>
      </c>
      <c r="B16" s="12" t="str">
        <f t="shared" si="2"/>
        <v>断熱窓</v>
      </c>
      <c r="C16" s="21" t="s">
        <v>71</v>
      </c>
      <c r="D16" s="12" t="str">
        <f t="shared" si="3"/>
        <v>〇〇硝子株式会社</v>
      </c>
      <c r="E16" s="12" t="str">
        <f t="shared" si="4"/>
        <v>マルマルガラス</v>
      </c>
      <c r="F16" s="92" t="str">
        <f t="shared" si="5"/>
        <v>断熱窓　ガラスのみ製品B[日射取得型]</v>
      </c>
      <c r="G16" s="21" t="s">
        <v>105</v>
      </c>
      <c r="H16" s="89" t="s">
        <v>113</v>
      </c>
      <c r="I16" s="90" t="s">
        <v>50</v>
      </c>
      <c r="J16" s="12" t="str">
        <f t="shared" si="6"/>
        <v>複層ガラス</v>
      </c>
      <c r="K16" s="79" t="s">
        <v>126</v>
      </c>
      <c r="L16" s="22"/>
      <c r="M16" s="11">
        <f>_xlfn.IFNA(VLOOKUP(I16&amp;K16,※編集不可※選択項目!$AN$3:$AO$11,2,FALSE),"")</f>
        <v>0.54</v>
      </c>
      <c r="N16" s="155">
        <v>2.1</v>
      </c>
      <c r="O16" s="22">
        <v>2.02</v>
      </c>
      <c r="P16" s="91" t="s">
        <v>101</v>
      </c>
      <c r="Q16" s="22"/>
      <c r="R16" s="23"/>
    </row>
    <row r="17" spans="1:18" s="7" customFormat="1" ht="25.25" customHeight="1" x14ac:dyDescent="0.2">
      <c r="A17" s="76">
        <f t="shared" si="1"/>
        <v>5</v>
      </c>
      <c r="B17" s="12" t="str">
        <f t="shared" si="2"/>
        <v>断熱窓</v>
      </c>
      <c r="C17" s="21" t="s">
        <v>71</v>
      </c>
      <c r="D17" s="12" t="str">
        <f t="shared" si="3"/>
        <v>〇〇硝子株式会社</v>
      </c>
      <c r="E17" s="12" t="str">
        <f t="shared" si="4"/>
        <v>マルマルガラス</v>
      </c>
      <c r="F17" s="92" t="str">
        <f t="shared" si="5"/>
        <v>内窓（1,000×300）耐熱防火品</v>
      </c>
      <c r="G17" s="21" t="s">
        <v>108</v>
      </c>
      <c r="H17" s="21" t="s">
        <v>116</v>
      </c>
      <c r="I17" s="90" t="s">
        <v>52</v>
      </c>
      <c r="J17" s="12" t="str">
        <f t="shared" si="6"/>
        <v>複層ガラス</v>
      </c>
      <c r="K17" s="79"/>
      <c r="L17" s="22"/>
      <c r="M17" s="11">
        <f>_xlfn.IFNA(VLOOKUP(I17&amp;K17,※編集不可※選択項目!$AN$3:$AO$11,2,FALSE),"")</f>
        <v>0.72</v>
      </c>
      <c r="N17" s="155">
        <v>1.94</v>
      </c>
      <c r="O17" s="22">
        <v>2.87</v>
      </c>
      <c r="P17" s="91" t="s">
        <v>102</v>
      </c>
      <c r="Q17" s="22" t="s">
        <v>109</v>
      </c>
      <c r="R17" s="23"/>
    </row>
    <row r="18" spans="1:18" s="7" customFormat="1" ht="25.25" customHeight="1" x14ac:dyDescent="0.2">
      <c r="A18" s="76">
        <f t="shared" si="1"/>
        <v>6</v>
      </c>
      <c r="B18" s="12" t="str">
        <f t="shared" si="2"/>
        <v/>
      </c>
      <c r="C18" s="21"/>
      <c r="D18" s="12" t="str">
        <f t="shared" si="3"/>
        <v/>
      </c>
      <c r="E18" s="12" t="str">
        <f t="shared" si="4"/>
        <v/>
      </c>
      <c r="F18" s="92" t="str">
        <f t="shared" si="5"/>
        <v/>
      </c>
      <c r="G18" s="21"/>
      <c r="H18" s="21"/>
      <c r="I18" s="90"/>
      <c r="J18" s="12" t="str">
        <f t="shared" si="6"/>
        <v/>
      </c>
      <c r="K18" s="79"/>
      <c r="L18" s="77"/>
      <c r="M18" s="11" t="str">
        <f>_xlfn.IFNA(VLOOKUP(I18&amp;K18,※編集不可※選択項目!$AN$3:$AO$11,2,FALSE),"")</f>
        <v/>
      </c>
      <c r="N18" s="88"/>
      <c r="O18" s="22"/>
      <c r="P18" s="91"/>
      <c r="Q18" s="22"/>
      <c r="R18" s="23"/>
    </row>
    <row r="19" spans="1:18" s="7" customFormat="1" ht="25.25" customHeight="1" x14ac:dyDescent="0.2">
      <c r="A19" s="76">
        <f t="shared" si="1"/>
        <v>7</v>
      </c>
      <c r="B19" s="12" t="str">
        <f t="shared" si="2"/>
        <v/>
      </c>
      <c r="C19" s="21"/>
      <c r="D19" s="12" t="str">
        <f t="shared" si="3"/>
        <v/>
      </c>
      <c r="E19" s="12" t="str">
        <f t="shared" si="4"/>
        <v/>
      </c>
      <c r="F19" s="92" t="str">
        <f t="shared" si="5"/>
        <v/>
      </c>
      <c r="G19" s="21"/>
      <c r="H19" s="21"/>
      <c r="I19" s="90"/>
      <c r="J19" s="12" t="str">
        <f t="shared" si="6"/>
        <v/>
      </c>
      <c r="K19" s="79"/>
      <c r="L19" s="77"/>
      <c r="M19" s="11" t="str">
        <f>_xlfn.IFNA(VLOOKUP(I19&amp;K19,※編集不可※選択項目!$AN$3:$AO$11,2,FALSE),"")</f>
        <v/>
      </c>
      <c r="N19" s="88"/>
      <c r="O19" s="22"/>
      <c r="P19" s="91"/>
      <c r="Q19" s="22"/>
      <c r="R19" s="23"/>
    </row>
    <row r="20" spans="1:18" s="7" customFormat="1" ht="25.25" customHeight="1" x14ac:dyDescent="0.2">
      <c r="A20" s="76">
        <f t="shared" si="1"/>
        <v>8</v>
      </c>
      <c r="B20" s="12" t="str">
        <f t="shared" si="2"/>
        <v/>
      </c>
      <c r="C20" s="21"/>
      <c r="D20" s="12" t="str">
        <f t="shared" si="3"/>
        <v/>
      </c>
      <c r="E20" s="12" t="str">
        <f t="shared" si="4"/>
        <v/>
      </c>
      <c r="F20" s="92" t="str">
        <f t="shared" si="5"/>
        <v/>
      </c>
      <c r="G20" s="21"/>
      <c r="H20" s="21"/>
      <c r="I20" s="90"/>
      <c r="J20" s="12" t="str">
        <f t="shared" si="6"/>
        <v/>
      </c>
      <c r="K20" s="79"/>
      <c r="L20" s="77"/>
      <c r="M20" s="11" t="str">
        <f>_xlfn.IFNA(VLOOKUP(I20&amp;K20,※編集不可※選択項目!$AN$3:$AO$11,2,FALSE),"")</f>
        <v/>
      </c>
      <c r="N20" s="88"/>
      <c r="O20" s="22"/>
      <c r="P20" s="91"/>
      <c r="Q20" s="22"/>
      <c r="R20" s="23"/>
    </row>
    <row r="21" spans="1:18" s="7" customFormat="1" ht="25.25" customHeight="1" x14ac:dyDescent="0.2">
      <c r="A21" s="76">
        <f t="shared" si="1"/>
        <v>9</v>
      </c>
      <c r="B21" s="12" t="str">
        <f t="shared" si="2"/>
        <v/>
      </c>
      <c r="C21" s="21"/>
      <c r="D21" s="12" t="str">
        <f t="shared" si="3"/>
        <v/>
      </c>
      <c r="E21" s="12" t="str">
        <f t="shared" si="4"/>
        <v/>
      </c>
      <c r="F21" s="92" t="str">
        <f t="shared" si="5"/>
        <v/>
      </c>
      <c r="G21" s="21"/>
      <c r="H21" s="21"/>
      <c r="I21" s="90"/>
      <c r="J21" s="12" t="str">
        <f t="shared" si="6"/>
        <v/>
      </c>
      <c r="K21" s="79"/>
      <c r="L21" s="77"/>
      <c r="M21" s="11" t="str">
        <f>_xlfn.IFNA(VLOOKUP(I21&amp;K21,※編集不可※選択項目!$AN$3:$AO$11,2,FALSE),"")</f>
        <v/>
      </c>
      <c r="N21" s="88"/>
      <c r="O21" s="22"/>
      <c r="P21" s="91"/>
      <c r="Q21" s="22"/>
      <c r="R21" s="23"/>
    </row>
    <row r="22" spans="1:18" s="7" customFormat="1" ht="25.25" customHeight="1" x14ac:dyDescent="0.2">
      <c r="A22" s="76">
        <f t="shared" si="1"/>
        <v>10</v>
      </c>
      <c r="B22" s="12" t="str">
        <f t="shared" si="2"/>
        <v/>
      </c>
      <c r="C22" s="21"/>
      <c r="D22" s="12" t="str">
        <f t="shared" si="3"/>
        <v/>
      </c>
      <c r="E22" s="12" t="str">
        <f t="shared" si="4"/>
        <v/>
      </c>
      <c r="F22" s="92" t="str">
        <f t="shared" si="5"/>
        <v/>
      </c>
      <c r="G22" s="21"/>
      <c r="H22" s="21"/>
      <c r="I22" s="90"/>
      <c r="J22" s="12" t="str">
        <f t="shared" si="6"/>
        <v/>
      </c>
      <c r="K22" s="79"/>
      <c r="L22" s="77"/>
      <c r="M22" s="11" t="str">
        <f>_xlfn.IFNA(VLOOKUP(I22&amp;K22,※編集不可※選択項目!$AN$3:$AO$11,2,FALSE),"")</f>
        <v/>
      </c>
      <c r="N22" s="88"/>
      <c r="O22" s="22"/>
      <c r="P22" s="91"/>
      <c r="Q22" s="22"/>
      <c r="R22" s="23"/>
    </row>
    <row r="23" spans="1:18" s="7" customFormat="1" ht="25.25" customHeight="1" x14ac:dyDescent="0.2">
      <c r="A23" s="76">
        <f t="shared" si="1"/>
        <v>11</v>
      </c>
      <c r="B23" s="12" t="str">
        <f t="shared" si="2"/>
        <v/>
      </c>
      <c r="C23" s="21"/>
      <c r="D23" s="12" t="str">
        <f t="shared" si="3"/>
        <v/>
      </c>
      <c r="E23" s="12" t="str">
        <f t="shared" si="4"/>
        <v/>
      </c>
      <c r="F23" s="92" t="str">
        <f t="shared" si="5"/>
        <v/>
      </c>
      <c r="G23" s="21"/>
      <c r="H23" s="21"/>
      <c r="I23" s="90"/>
      <c r="J23" s="12" t="str">
        <f t="shared" si="6"/>
        <v/>
      </c>
      <c r="K23" s="79"/>
      <c r="L23" s="77"/>
      <c r="M23" s="11" t="str">
        <f>_xlfn.IFNA(VLOOKUP(I23&amp;K23,※編集不可※選択項目!$AN$3:$AO$11,2,FALSE),"")</f>
        <v/>
      </c>
      <c r="N23" s="91"/>
      <c r="O23" s="22"/>
      <c r="P23" s="91"/>
      <c r="Q23" s="22"/>
      <c r="R23" s="23"/>
    </row>
    <row r="24" spans="1:18" s="7" customFormat="1" ht="25.25" customHeight="1" x14ac:dyDescent="0.2">
      <c r="A24" s="76">
        <f t="shared" si="1"/>
        <v>12</v>
      </c>
      <c r="B24" s="12" t="str">
        <f t="shared" si="2"/>
        <v/>
      </c>
      <c r="C24" s="21"/>
      <c r="D24" s="12" t="str">
        <f t="shared" si="3"/>
        <v/>
      </c>
      <c r="E24" s="12" t="str">
        <f t="shared" si="4"/>
        <v/>
      </c>
      <c r="F24" s="92" t="str">
        <f t="shared" si="5"/>
        <v/>
      </c>
      <c r="G24" s="21"/>
      <c r="H24" s="21"/>
      <c r="I24" s="90"/>
      <c r="J24" s="12" t="str">
        <f t="shared" si="6"/>
        <v/>
      </c>
      <c r="K24" s="79"/>
      <c r="L24" s="77"/>
      <c r="M24" s="11" t="str">
        <f>_xlfn.IFNA(VLOOKUP(I24&amp;K24,※編集不可※選択項目!$AN$3:$AO$11,2,FALSE),"")</f>
        <v/>
      </c>
      <c r="N24" s="91"/>
      <c r="O24" s="22"/>
      <c r="P24" s="91"/>
      <c r="Q24" s="22"/>
      <c r="R24" s="23"/>
    </row>
    <row r="25" spans="1:18" s="7" customFormat="1" ht="25.25" customHeight="1" x14ac:dyDescent="0.2">
      <c r="A25" s="76">
        <f t="shared" si="1"/>
        <v>13</v>
      </c>
      <c r="B25" s="12" t="str">
        <f t="shared" si="2"/>
        <v/>
      </c>
      <c r="C25" s="21"/>
      <c r="D25" s="12" t="str">
        <f t="shared" si="3"/>
        <v/>
      </c>
      <c r="E25" s="12" t="str">
        <f t="shared" si="4"/>
        <v/>
      </c>
      <c r="F25" s="92" t="str">
        <f t="shared" si="5"/>
        <v/>
      </c>
      <c r="G25" s="21"/>
      <c r="H25" s="21"/>
      <c r="I25" s="90"/>
      <c r="J25" s="12" t="str">
        <f t="shared" si="6"/>
        <v/>
      </c>
      <c r="K25" s="79"/>
      <c r="L25" s="77"/>
      <c r="M25" s="11" t="str">
        <f>_xlfn.IFNA(VLOOKUP(I25&amp;K25,※編集不可※選択項目!$AN$3:$AO$11,2,FALSE),"")</f>
        <v/>
      </c>
      <c r="N25" s="91"/>
      <c r="O25" s="22"/>
      <c r="P25" s="91"/>
      <c r="Q25" s="22"/>
      <c r="R25" s="23"/>
    </row>
    <row r="26" spans="1:18" s="7" customFormat="1" ht="25.25" customHeight="1" x14ac:dyDescent="0.2">
      <c r="A26" s="76">
        <f t="shared" si="1"/>
        <v>14</v>
      </c>
      <c r="B26" s="12" t="str">
        <f t="shared" si="2"/>
        <v/>
      </c>
      <c r="C26" s="21"/>
      <c r="D26" s="12" t="str">
        <f t="shared" si="3"/>
        <v/>
      </c>
      <c r="E26" s="12" t="str">
        <f t="shared" si="4"/>
        <v/>
      </c>
      <c r="F26" s="92" t="str">
        <f t="shared" si="5"/>
        <v/>
      </c>
      <c r="G26" s="21"/>
      <c r="H26" s="21"/>
      <c r="I26" s="90"/>
      <c r="J26" s="12" t="str">
        <f t="shared" si="6"/>
        <v/>
      </c>
      <c r="K26" s="79"/>
      <c r="L26" s="77"/>
      <c r="M26" s="11" t="str">
        <f>_xlfn.IFNA(VLOOKUP(I26&amp;K26,※編集不可※選択項目!$AN$3:$AO$11,2,FALSE),"")</f>
        <v/>
      </c>
      <c r="N26" s="91"/>
      <c r="O26" s="22"/>
      <c r="P26" s="91"/>
      <c r="Q26" s="22"/>
      <c r="R26" s="23"/>
    </row>
    <row r="27" spans="1:18" s="7" customFormat="1" ht="25.25" customHeight="1" x14ac:dyDescent="0.2">
      <c r="A27" s="76">
        <f t="shared" si="1"/>
        <v>15</v>
      </c>
      <c r="B27" s="12" t="str">
        <f t="shared" si="2"/>
        <v/>
      </c>
      <c r="C27" s="21"/>
      <c r="D27" s="12" t="str">
        <f t="shared" si="3"/>
        <v/>
      </c>
      <c r="E27" s="12" t="str">
        <f t="shared" si="4"/>
        <v/>
      </c>
      <c r="F27" s="92" t="str">
        <f t="shared" si="5"/>
        <v/>
      </c>
      <c r="G27" s="21"/>
      <c r="H27" s="21"/>
      <c r="I27" s="90"/>
      <c r="J27" s="12" t="str">
        <f t="shared" si="6"/>
        <v/>
      </c>
      <c r="K27" s="79"/>
      <c r="L27" s="77"/>
      <c r="M27" s="11" t="str">
        <f>_xlfn.IFNA(VLOOKUP(I27&amp;K27,※編集不可※選択項目!$AN$3:$AO$11,2,FALSE),"")</f>
        <v/>
      </c>
      <c r="N27" s="91"/>
      <c r="O27" s="22"/>
      <c r="Q27" s="22"/>
      <c r="R27" s="23"/>
    </row>
    <row r="28" spans="1:18" s="7" customFormat="1" ht="25.25" customHeight="1" x14ac:dyDescent="0.2">
      <c r="A28" s="76">
        <f t="shared" si="1"/>
        <v>16</v>
      </c>
      <c r="B28" s="12" t="str">
        <f t="shared" si="2"/>
        <v/>
      </c>
      <c r="C28" s="21"/>
      <c r="D28" s="12" t="str">
        <f t="shared" si="3"/>
        <v/>
      </c>
      <c r="E28" s="12" t="str">
        <f t="shared" si="4"/>
        <v/>
      </c>
      <c r="F28" s="92" t="str">
        <f t="shared" si="5"/>
        <v/>
      </c>
      <c r="G28" s="21"/>
      <c r="H28" s="21"/>
      <c r="I28" s="90"/>
      <c r="J28" s="12" t="str">
        <f t="shared" si="6"/>
        <v/>
      </c>
      <c r="K28" s="79"/>
      <c r="L28" s="77"/>
      <c r="M28" s="11" t="str">
        <f>_xlfn.IFNA(VLOOKUP(I28&amp;K27,※編集不可※選択項目!$AN$3:$AO$11,2,FALSE),"")</f>
        <v/>
      </c>
      <c r="N28" s="91"/>
      <c r="O28" s="22"/>
      <c r="P28" s="91"/>
      <c r="Q28" s="22"/>
      <c r="R28" s="23"/>
    </row>
    <row r="29" spans="1:18" s="7" customFormat="1" ht="25.25" customHeight="1" x14ac:dyDescent="0.2">
      <c r="A29" s="76">
        <f t="shared" si="1"/>
        <v>17</v>
      </c>
      <c r="B29" s="12" t="str">
        <f t="shared" si="2"/>
        <v/>
      </c>
      <c r="C29" s="21"/>
      <c r="D29" s="12" t="str">
        <f t="shared" si="3"/>
        <v/>
      </c>
      <c r="E29" s="12" t="str">
        <f t="shared" si="4"/>
        <v/>
      </c>
      <c r="F29" s="92" t="str">
        <f t="shared" si="5"/>
        <v/>
      </c>
      <c r="G29" s="21"/>
      <c r="H29" s="21"/>
      <c r="I29" s="90"/>
      <c r="J29" s="12" t="str">
        <f t="shared" si="6"/>
        <v/>
      </c>
      <c r="K29" s="79"/>
      <c r="L29" s="77"/>
      <c r="M29" s="11" t="str">
        <f>_xlfn.IFNA(VLOOKUP(I29&amp;K29,※編集不可※選択項目!$AN$3:$AO$11,2,FALSE),"")</f>
        <v/>
      </c>
      <c r="N29" s="91"/>
      <c r="O29" s="22"/>
      <c r="P29" s="91"/>
      <c r="Q29" s="22"/>
      <c r="R29" s="23"/>
    </row>
    <row r="30" spans="1:18" s="7" customFormat="1" ht="25.25" customHeight="1" x14ac:dyDescent="0.2">
      <c r="A30" s="76">
        <f t="shared" si="1"/>
        <v>18</v>
      </c>
      <c r="B30" s="12" t="str">
        <f t="shared" si="2"/>
        <v/>
      </c>
      <c r="C30" s="21"/>
      <c r="D30" s="12" t="str">
        <f t="shared" si="3"/>
        <v/>
      </c>
      <c r="E30" s="12" t="str">
        <f t="shared" si="4"/>
        <v/>
      </c>
      <c r="F30" s="92" t="str">
        <f t="shared" si="5"/>
        <v/>
      </c>
      <c r="G30" s="21"/>
      <c r="H30" s="21"/>
      <c r="I30" s="90"/>
      <c r="J30" s="12" t="str">
        <f t="shared" si="6"/>
        <v/>
      </c>
      <c r="K30" s="79"/>
      <c r="L30" s="77"/>
      <c r="M30" s="11" t="str">
        <f>_xlfn.IFNA(VLOOKUP(I30&amp;K30,※編集不可※選択項目!$AN$3:$AO$11,2,FALSE),"")</f>
        <v/>
      </c>
      <c r="N30" s="91"/>
      <c r="O30" s="22"/>
      <c r="P30" s="91"/>
      <c r="Q30" s="22"/>
      <c r="R30" s="23"/>
    </row>
    <row r="31" spans="1:18" s="7" customFormat="1" ht="25.25" customHeight="1" x14ac:dyDescent="0.2">
      <c r="A31" s="76">
        <f t="shared" si="1"/>
        <v>19</v>
      </c>
      <c r="B31" s="12" t="str">
        <f t="shared" si="2"/>
        <v/>
      </c>
      <c r="C31" s="21"/>
      <c r="D31" s="12" t="str">
        <f t="shared" si="3"/>
        <v/>
      </c>
      <c r="E31" s="12" t="str">
        <f t="shared" si="4"/>
        <v/>
      </c>
      <c r="F31" s="92" t="str">
        <f t="shared" si="5"/>
        <v/>
      </c>
      <c r="G31" s="21"/>
      <c r="H31" s="21"/>
      <c r="I31" s="90"/>
      <c r="J31" s="12" t="str">
        <f t="shared" ref="J31:J59" si="7">IF(I31="","",IF(I31="単板","単板ガラス","複層ガラス"))</f>
        <v/>
      </c>
      <c r="K31" s="79"/>
      <c r="L31" s="77"/>
      <c r="M31" s="11" t="str">
        <f>_xlfn.IFNA(VLOOKUP(I31&amp;K31,※編集不可※選択項目!$AN$3:$AO$11,2,FALSE),"")</f>
        <v/>
      </c>
      <c r="N31" s="91"/>
      <c r="O31" s="22"/>
      <c r="P31" s="91"/>
      <c r="Q31" s="22"/>
      <c r="R31" s="23"/>
    </row>
    <row r="32" spans="1:18" s="7" customFormat="1" ht="25.25" customHeight="1" x14ac:dyDescent="0.2">
      <c r="A32" s="76">
        <f t="shared" si="1"/>
        <v>20</v>
      </c>
      <c r="B32" s="12" t="str">
        <f t="shared" si="2"/>
        <v/>
      </c>
      <c r="C32" s="21"/>
      <c r="D32" s="12" t="str">
        <f t="shared" si="3"/>
        <v/>
      </c>
      <c r="E32" s="12" t="str">
        <f t="shared" si="4"/>
        <v/>
      </c>
      <c r="F32" s="92" t="str">
        <f t="shared" si="5"/>
        <v/>
      </c>
      <c r="G32" s="21"/>
      <c r="H32" s="21"/>
      <c r="I32" s="90"/>
      <c r="J32" s="12" t="str">
        <f t="shared" si="7"/>
        <v/>
      </c>
      <c r="K32" s="79"/>
      <c r="L32" s="77"/>
      <c r="M32" s="11" t="str">
        <f>_xlfn.IFNA(VLOOKUP(I32&amp;K32,※編集不可※選択項目!$AN$3:$AO$11,2,FALSE),"")</f>
        <v/>
      </c>
      <c r="N32" s="91"/>
      <c r="O32" s="22"/>
      <c r="P32" s="91"/>
      <c r="Q32" s="22"/>
      <c r="R32" s="23"/>
    </row>
    <row r="33" spans="1:18" s="7" customFormat="1" ht="25.25" customHeight="1" x14ac:dyDescent="0.2">
      <c r="A33" s="76">
        <f t="shared" si="1"/>
        <v>21</v>
      </c>
      <c r="B33" s="12" t="str">
        <f t="shared" si="2"/>
        <v/>
      </c>
      <c r="C33" s="21"/>
      <c r="D33" s="12" t="str">
        <f t="shared" si="3"/>
        <v/>
      </c>
      <c r="E33" s="12" t="str">
        <f t="shared" si="4"/>
        <v/>
      </c>
      <c r="F33" s="92" t="str">
        <f t="shared" si="5"/>
        <v/>
      </c>
      <c r="G33" s="21"/>
      <c r="H33" s="21"/>
      <c r="I33" s="90"/>
      <c r="J33" s="12" t="str">
        <f t="shared" si="7"/>
        <v/>
      </c>
      <c r="K33" s="79"/>
      <c r="L33" s="77"/>
      <c r="M33" s="11" t="str">
        <f>_xlfn.IFNA(VLOOKUP(I33&amp;K33,※編集不可※選択項目!$AN$3:$AO$11,2,FALSE),"")</f>
        <v/>
      </c>
      <c r="N33" s="91"/>
      <c r="O33" s="22"/>
      <c r="P33" s="91"/>
      <c r="Q33" s="22"/>
      <c r="R33" s="23"/>
    </row>
    <row r="34" spans="1:18" s="7" customFormat="1" ht="25.25" customHeight="1" x14ac:dyDescent="0.2">
      <c r="A34" s="76">
        <f t="shared" si="1"/>
        <v>22</v>
      </c>
      <c r="B34" s="12" t="str">
        <f t="shared" si="2"/>
        <v/>
      </c>
      <c r="C34" s="21"/>
      <c r="D34" s="12" t="str">
        <f t="shared" si="3"/>
        <v/>
      </c>
      <c r="E34" s="12" t="str">
        <f t="shared" si="4"/>
        <v/>
      </c>
      <c r="F34" s="92" t="str">
        <f t="shared" si="5"/>
        <v/>
      </c>
      <c r="G34" s="21"/>
      <c r="H34" s="21"/>
      <c r="I34" s="90"/>
      <c r="J34" s="12" t="str">
        <f t="shared" si="7"/>
        <v/>
      </c>
      <c r="K34" s="79"/>
      <c r="L34" s="77"/>
      <c r="M34" s="11" t="str">
        <f>_xlfn.IFNA(VLOOKUP(I34&amp;K34,※編集不可※選択項目!$AN$3:$AO$11,2,FALSE),"")</f>
        <v/>
      </c>
      <c r="N34" s="91"/>
      <c r="O34" s="22"/>
      <c r="P34" s="91"/>
      <c r="Q34" s="22"/>
      <c r="R34" s="23"/>
    </row>
    <row r="35" spans="1:18" s="7" customFormat="1" ht="25.25" customHeight="1" x14ac:dyDescent="0.2">
      <c r="A35" s="76">
        <f t="shared" si="1"/>
        <v>23</v>
      </c>
      <c r="B35" s="12" t="str">
        <f t="shared" si="2"/>
        <v/>
      </c>
      <c r="C35" s="21"/>
      <c r="D35" s="12" t="str">
        <f t="shared" si="3"/>
        <v/>
      </c>
      <c r="E35" s="12" t="str">
        <f t="shared" si="4"/>
        <v/>
      </c>
      <c r="F35" s="92" t="str">
        <f t="shared" si="5"/>
        <v/>
      </c>
      <c r="G35" s="21"/>
      <c r="H35" s="21"/>
      <c r="I35" s="90"/>
      <c r="J35" s="12" t="str">
        <f t="shared" si="7"/>
        <v/>
      </c>
      <c r="K35" s="79"/>
      <c r="L35" s="77"/>
      <c r="M35" s="11" t="str">
        <f>_xlfn.IFNA(VLOOKUP(I35&amp;K35,※編集不可※選択項目!$AN$3:$AO$11,2,FALSE),"")</f>
        <v/>
      </c>
      <c r="N35" s="91"/>
      <c r="O35" s="22"/>
      <c r="P35" s="91"/>
      <c r="Q35" s="22"/>
      <c r="R35" s="23"/>
    </row>
    <row r="36" spans="1:18" s="7" customFormat="1" ht="25.25" customHeight="1" x14ac:dyDescent="0.2">
      <c r="A36" s="76">
        <f t="shared" si="1"/>
        <v>24</v>
      </c>
      <c r="B36" s="12" t="str">
        <f t="shared" si="2"/>
        <v/>
      </c>
      <c r="C36" s="21"/>
      <c r="D36" s="12" t="str">
        <f t="shared" si="3"/>
        <v/>
      </c>
      <c r="E36" s="12" t="str">
        <f t="shared" si="4"/>
        <v/>
      </c>
      <c r="F36" s="92" t="str">
        <f t="shared" si="5"/>
        <v/>
      </c>
      <c r="G36" s="21"/>
      <c r="H36" s="21"/>
      <c r="I36" s="90"/>
      <c r="J36" s="12" t="str">
        <f t="shared" si="7"/>
        <v/>
      </c>
      <c r="K36" s="79"/>
      <c r="L36" s="77"/>
      <c r="M36" s="11" t="str">
        <f>_xlfn.IFNA(VLOOKUP(I36&amp;K36,※編集不可※選択項目!$AN$3:$AO$11,2,FALSE),"")</f>
        <v/>
      </c>
      <c r="N36" s="91"/>
      <c r="O36" s="22"/>
      <c r="P36" s="91"/>
      <c r="Q36" s="22"/>
      <c r="R36" s="23"/>
    </row>
    <row r="37" spans="1:18" s="7" customFormat="1" ht="25.25" customHeight="1" x14ac:dyDescent="0.2">
      <c r="A37" s="76">
        <f t="shared" si="1"/>
        <v>25</v>
      </c>
      <c r="B37" s="12" t="str">
        <f t="shared" si="2"/>
        <v/>
      </c>
      <c r="C37" s="21"/>
      <c r="D37" s="12" t="str">
        <f t="shared" si="3"/>
        <v/>
      </c>
      <c r="E37" s="12" t="str">
        <f t="shared" si="4"/>
        <v/>
      </c>
      <c r="F37" s="92" t="str">
        <f t="shared" si="5"/>
        <v/>
      </c>
      <c r="G37" s="21"/>
      <c r="H37" s="21"/>
      <c r="I37" s="90"/>
      <c r="J37" s="12" t="str">
        <f t="shared" si="7"/>
        <v/>
      </c>
      <c r="K37" s="79"/>
      <c r="L37" s="77"/>
      <c r="M37" s="11" t="str">
        <f>_xlfn.IFNA(VLOOKUP(I37&amp;K37,※編集不可※選択項目!$AN$3:$AO$11,2,FALSE),"")</f>
        <v/>
      </c>
      <c r="N37" s="91"/>
      <c r="O37" s="22"/>
      <c r="P37" s="91"/>
      <c r="Q37" s="22"/>
      <c r="R37" s="23"/>
    </row>
    <row r="38" spans="1:18" s="7" customFormat="1" ht="25.25" customHeight="1" x14ac:dyDescent="0.2">
      <c r="A38" s="76">
        <f t="shared" si="1"/>
        <v>26</v>
      </c>
      <c r="B38" s="12" t="str">
        <f t="shared" si="2"/>
        <v/>
      </c>
      <c r="C38" s="21"/>
      <c r="D38" s="12" t="str">
        <f t="shared" si="3"/>
        <v/>
      </c>
      <c r="E38" s="12" t="str">
        <f t="shared" si="4"/>
        <v/>
      </c>
      <c r="F38" s="92" t="str">
        <f t="shared" si="5"/>
        <v/>
      </c>
      <c r="G38" s="21"/>
      <c r="H38" s="21"/>
      <c r="I38" s="90"/>
      <c r="J38" s="12" t="str">
        <f t="shared" si="7"/>
        <v/>
      </c>
      <c r="K38" s="79"/>
      <c r="L38" s="77"/>
      <c r="M38" s="11" t="str">
        <f>_xlfn.IFNA(VLOOKUP(I38&amp;K38,※編集不可※選択項目!$AN$3:$AO$11,2,FALSE),"")</f>
        <v/>
      </c>
      <c r="N38" s="91"/>
      <c r="O38" s="22"/>
      <c r="P38" s="91"/>
      <c r="Q38" s="22"/>
      <c r="R38" s="23"/>
    </row>
    <row r="39" spans="1:18" s="7" customFormat="1" ht="25.25" customHeight="1" x14ac:dyDescent="0.2">
      <c r="A39" s="76">
        <f t="shared" si="1"/>
        <v>27</v>
      </c>
      <c r="B39" s="12" t="str">
        <f t="shared" si="2"/>
        <v/>
      </c>
      <c r="C39" s="21"/>
      <c r="D39" s="12" t="str">
        <f t="shared" si="3"/>
        <v/>
      </c>
      <c r="E39" s="12" t="str">
        <f t="shared" si="4"/>
        <v/>
      </c>
      <c r="F39" s="92" t="str">
        <f t="shared" si="5"/>
        <v/>
      </c>
      <c r="G39" s="21"/>
      <c r="H39" s="21"/>
      <c r="I39" s="90"/>
      <c r="J39" s="12" t="str">
        <f t="shared" si="7"/>
        <v/>
      </c>
      <c r="K39" s="79"/>
      <c r="L39" s="77"/>
      <c r="M39" s="11" t="str">
        <f>_xlfn.IFNA(VLOOKUP(I39&amp;K39,※編集不可※選択項目!$AN$3:$AO$11,2,FALSE),"")</f>
        <v/>
      </c>
      <c r="N39" s="91"/>
      <c r="O39" s="22"/>
      <c r="P39" s="91"/>
      <c r="Q39" s="22"/>
      <c r="R39" s="23"/>
    </row>
    <row r="40" spans="1:18" s="7" customFormat="1" ht="25.25" customHeight="1" x14ac:dyDescent="0.2">
      <c r="A40" s="76">
        <f t="shared" si="1"/>
        <v>28</v>
      </c>
      <c r="B40" s="12" t="str">
        <f t="shared" si="2"/>
        <v/>
      </c>
      <c r="C40" s="21"/>
      <c r="D40" s="12" t="str">
        <f t="shared" si="3"/>
        <v/>
      </c>
      <c r="E40" s="12" t="str">
        <f t="shared" si="4"/>
        <v/>
      </c>
      <c r="F40" s="92" t="str">
        <f t="shared" si="5"/>
        <v/>
      </c>
      <c r="G40" s="21"/>
      <c r="H40" s="21"/>
      <c r="I40" s="90"/>
      <c r="J40" s="12" t="str">
        <f t="shared" si="7"/>
        <v/>
      </c>
      <c r="K40" s="79"/>
      <c r="L40" s="77"/>
      <c r="M40" s="11" t="str">
        <f>_xlfn.IFNA(VLOOKUP(I40&amp;K40,※編集不可※選択項目!$AN$3:$AO$11,2,FALSE),"")</f>
        <v/>
      </c>
      <c r="N40" s="91"/>
      <c r="O40" s="22"/>
      <c r="P40" s="91"/>
      <c r="Q40" s="22"/>
      <c r="R40" s="23"/>
    </row>
    <row r="41" spans="1:18" s="7" customFormat="1" ht="25.25" customHeight="1" x14ac:dyDescent="0.2">
      <c r="A41" s="76">
        <f t="shared" si="1"/>
        <v>29</v>
      </c>
      <c r="B41" s="12" t="str">
        <f t="shared" si="2"/>
        <v/>
      </c>
      <c r="C41" s="21"/>
      <c r="D41" s="12" t="str">
        <f t="shared" si="3"/>
        <v/>
      </c>
      <c r="E41" s="12" t="str">
        <f t="shared" si="4"/>
        <v/>
      </c>
      <c r="F41" s="92" t="str">
        <f t="shared" si="5"/>
        <v/>
      </c>
      <c r="G41" s="21"/>
      <c r="H41" s="21"/>
      <c r="I41" s="90"/>
      <c r="J41" s="12" t="str">
        <f t="shared" si="7"/>
        <v/>
      </c>
      <c r="K41" s="79"/>
      <c r="L41" s="77"/>
      <c r="M41" s="11" t="str">
        <f>_xlfn.IFNA(VLOOKUP(I41&amp;K41,※編集不可※選択項目!$AN$3:$AO$11,2,FALSE),"")</f>
        <v/>
      </c>
      <c r="N41" s="91"/>
      <c r="O41" s="22"/>
      <c r="P41" s="91"/>
      <c r="Q41" s="22"/>
      <c r="R41" s="23"/>
    </row>
    <row r="42" spans="1:18" s="7" customFormat="1" ht="25.25" customHeight="1" x14ac:dyDescent="0.2">
      <c r="A42" s="76">
        <f t="shared" si="1"/>
        <v>30</v>
      </c>
      <c r="B42" s="12" t="str">
        <f t="shared" si="2"/>
        <v/>
      </c>
      <c r="C42" s="21"/>
      <c r="D42" s="12" t="str">
        <f t="shared" si="3"/>
        <v/>
      </c>
      <c r="E42" s="12" t="str">
        <f t="shared" si="4"/>
        <v/>
      </c>
      <c r="F42" s="92" t="str">
        <f t="shared" si="5"/>
        <v/>
      </c>
      <c r="G42" s="21"/>
      <c r="H42" s="21"/>
      <c r="I42" s="90"/>
      <c r="J42" s="12" t="str">
        <f t="shared" si="7"/>
        <v/>
      </c>
      <c r="K42" s="79"/>
      <c r="L42" s="77"/>
      <c r="M42" s="11" t="str">
        <f>_xlfn.IFNA(VLOOKUP(I42&amp;K42,※編集不可※選択項目!$AN$3:$AO$11,2,FALSE),"")</f>
        <v/>
      </c>
      <c r="N42" s="91"/>
      <c r="O42" s="22"/>
      <c r="P42" s="91"/>
      <c r="Q42" s="22"/>
      <c r="R42" s="23"/>
    </row>
    <row r="43" spans="1:18" s="7" customFormat="1" ht="25.25" customHeight="1" x14ac:dyDescent="0.2">
      <c r="A43" s="76">
        <f t="shared" si="1"/>
        <v>31</v>
      </c>
      <c r="B43" s="12" t="str">
        <f t="shared" si="2"/>
        <v/>
      </c>
      <c r="C43" s="21"/>
      <c r="D43" s="12" t="str">
        <f t="shared" si="3"/>
        <v/>
      </c>
      <c r="E43" s="12" t="str">
        <f t="shared" si="4"/>
        <v/>
      </c>
      <c r="F43" s="92" t="str">
        <f t="shared" si="5"/>
        <v/>
      </c>
      <c r="G43" s="21"/>
      <c r="H43" s="21"/>
      <c r="I43" s="90"/>
      <c r="J43" s="12" t="str">
        <f t="shared" si="7"/>
        <v/>
      </c>
      <c r="K43" s="79"/>
      <c r="L43" s="77"/>
      <c r="M43" s="11" t="str">
        <f>_xlfn.IFNA(VLOOKUP(I43&amp;K43,※編集不可※選択項目!$AN$3:$AO$11,2,FALSE),"")</f>
        <v/>
      </c>
      <c r="N43" s="91"/>
      <c r="O43" s="22"/>
      <c r="P43" s="91"/>
      <c r="Q43" s="22"/>
      <c r="R43" s="23"/>
    </row>
    <row r="44" spans="1:18" s="7" customFormat="1" ht="25.25" customHeight="1" x14ac:dyDescent="0.2">
      <c r="A44" s="76">
        <f t="shared" si="1"/>
        <v>32</v>
      </c>
      <c r="B44" s="12" t="str">
        <f t="shared" si="2"/>
        <v/>
      </c>
      <c r="C44" s="21"/>
      <c r="D44" s="12" t="str">
        <f t="shared" si="3"/>
        <v/>
      </c>
      <c r="E44" s="12" t="str">
        <f t="shared" si="4"/>
        <v/>
      </c>
      <c r="F44" s="92" t="str">
        <f t="shared" si="5"/>
        <v/>
      </c>
      <c r="G44" s="21"/>
      <c r="H44" s="21"/>
      <c r="I44" s="90"/>
      <c r="J44" s="12" t="str">
        <f t="shared" si="7"/>
        <v/>
      </c>
      <c r="K44" s="79"/>
      <c r="L44" s="77"/>
      <c r="M44" s="11" t="str">
        <f>_xlfn.IFNA(VLOOKUP(I44&amp;K44,※編集不可※選択項目!$AN$3:$AO$11,2,FALSE),"")</f>
        <v/>
      </c>
      <c r="N44" s="91"/>
      <c r="O44" s="22"/>
      <c r="P44" s="91"/>
      <c r="Q44" s="22"/>
      <c r="R44" s="23"/>
    </row>
    <row r="45" spans="1:18" s="7" customFormat="1" ht="25.25" customHeight="1" x14ac:dyDescent="0.2">
      <c r="A45" s="76">
        <f t="shared" si="1"/>
        <v>33</v>
      </c>
      <c r="B45" s="12" t="str">
        <f t="shared" si="2"/>
        <v/>
      </c>
      <c r="C45" s="21"/>
      <c r="D45" s="12" t="str">
        <f t="shared" si="3"/>
        <v/>
      </c>
      <c r="E45" s="12" t="str">
        <f t="shared" si="4"/>
        <v/>
      </c>
      <c r="F45" s="92" t="str">
        <f t="shared" si="5"/>
        <v/>
      </c>
      <c r="G45" s="21"/>
      <c r="H45" s="21"/>
      <c r="I45" s="90"/>
      <c r="J45" s="12" t="str">
        <f t="shared" si="7"/>
        <v/>
      </c>
      <c r="K45" s="79"/>
      <c r="L45" s="77"/>
      <c r="M45" s="11" t="str">
        <f>_xlfn.IFNA(VLOOKUP(I45&amp;K45,※編集不可※選択項目!$AN$3:$AO$11,2,FALSE),"")</f>
        <v/>
      </c>
      <c r="N45" s="91"/>
      <c r="O45" s="22"/>
      <c r="P45" s="91"/>
      <c r="Q45" s="22"/>
      <c r="R45" s="23"/>
    </row>
    <row r="46" spans="1:18" s="7" customFormat="1" ht="25.25" customHeight="1" x14ac:dyDescent="0.2">
      <c r="A46" s="76">
        <f t="shared" si="1"/>
        <v>34</v>
      </c>
      <c r="B46" s="12" t="str">
        <f t="shared" si="2"/>
        <v/>
      </c>
      <c r="C46" s="21"/>
      <c r="D46" s="12" t="str">
        <f t="shared" si="3"/>
        <v/>
      </c>
      <c r="E46" s="12" t="str">
        <f t="shared" si="4"/>
        <v/>
      </c>
      <c r="F46" s="92" t="str">
        <f t="shared" si="5"/>
        <v/>
      </c>
      <c r="G46" s="21"/>
      <c r="H46" s="21"/>
      <c r="I46" s="90"/>
      <c r="J46" s="12" t="str">
        <f t="shared" si="7"/>
        <v/>
      </c>
      <c r="K46" s="79"/>
      <c r="L46" s="77"/>
      <c r="M46" s="11" t="str">
        <f>_xlfn.IFNA(VLOOKUP(I46&amp;K46,※編集不可※選択項目!$AN$3:$AO$11,2,FALSE),"")</f>
        <v/>
      </c>
      <c r="N46" s="91"/>
      <c r="O46" s="22"/>
      <c r="P46" s="91"/>
      <c r="Q46" s="22"/>
      <c r="R46" s="23"/>
    </row>
    <row r="47" spans="1:18" s="7" customFormat="1" ht="25.25" customHeight="1" x14ac:dyDescent="0.2">
      <c r="A47" s="76">
        <f t="shared" si="1"/>
        <v>35</v>
      </c>
      <c r="B47" s="12" t="str">
        <f t="shared" si="2"/>
        <v/>
      </c>
      <c r="C47" s="21"/>
      <c r="D47" s="12" t="str">
        <f t="shared" si="3"/>
        <v/>
      </c>
      <c r="E47" s="12" t="str">
        <f t="shared" si="4"/>
        <v/>
      </c>
      <c r="F47" s="92" t="str">
        <f t="shared" si="5"/>
        <v/>
      </c>
      <c r="G47" s="21"/>
      <c r="H47" s="21"/>
      <c r="I47" s="90"/>
      <c r="J47" s="12" t="str">
        <f t="shared" si="7"/>
        <v/>
      </c>
      <c r="K47" s="79"/>
      <c r="L47" s="77"/>
      <c r="M47" s="11" t="str">
        <f>_xlfn.IFNA(VLOOKUP(I47&amp;K47,※編集不可※選択項目!$AN$3:$AO$11,2,FALSE),"")</f>
        <v/>
      </c>
      <c r="N47" s="91"/>
      <c r="O47" s="22"/>
      <c r="P47" s="91"/>
      <c r="Q47" s="22"/>
      <c r="R47" s="23"/>
    </row>
    <row r="48" spans="1:18" s="7" customFormat="1" ht="25.25" customHeight="1" x14ac:dyDescent="0.2">
      <c r="A48" s="76">
        <f t="shared" si="1"/>
        <v>36</v>
      </c>
      <c r="B48" s="12" t="str">
        <f t="shared" si="2"/>
        <v/>
      </c>
      <c r="C48" s="21"/>
      <c r="D48" s="12" t="str">
        <f t="shared" si="3"/>
        <v/>
      </c>
      <c r="E48" s="12" t="str">
        <f t="shared" si="4"/>
        <v/>
      </c>
      <c r="F48" s="92" t="str">
        <f t="shared" si="5"/>
        <v/>
      </c>
      <c r="G48" s="21"/>
      <c r="H48" s="21"/>
      <c r="I48" s="90"/>
      <c r="J48" s="12" t="str">
        <f t="shared" si="7"/>
        <v/>
      </c>
      <c r="K48" s="79"/>
      <c r="L48" s="77"/>
      <c r="M48" s="11" t="str">
        <f>_xlfn.IFNA(VLOOKUP(I48&amp;K48,※編集不可※選択項目!$AN$3:$AO$11,2,FALSE),"")</f>
        <v/>
      </c>
      <c r="N48" s="91"/>
      <c r="O48" s="22"/>
      <c r="P48" s="91"/>
      <c r="Q48" s="22"/>
      <c r="R48" s="23"/>
    </row>
    <row r="49" spans="1:18" s="7" customFormat="1" ht="25.25" customHeight="1" x14ac:dyDescent="0.2">
      <c r="A49" s="76">
        <f t="shared" si="1"/>
        <v>37</v>
      </c>
      <c r="B49" s="12" t="str">
        <f t="shared" si="2"/>
        <v/>
      </c>
      <c r="C49" s="21"/>
      <c r="D49" s="12" t="str">
        <f t="shared" si="3"/>
        <v/>
      </c>
      <c r="E49" s="12" t="str">
        <f t="shared" si="4"/>
        <v/>
      </c>
      <c r="F49" s="92" t="str">
        <f t="shared" si="5"/>
        <v/>
      </c>
      <c r="G49" s="21"/>
      <c r="H49" s="21"/>
      <c r="I49" s="90"/>
      <c r="J49" s="12" t="str">
        <f t="shared" si="7"/>
        <v/>
      </c>
      <c r="K49" s="79"/>
      <c r="L49" s="77"/>
      <c r="M49" s="11" t="str">
        <f>_xlfn.IFNA(VLOOKUP(I49&amp;K49,※編集不可※選択項目!$AN$3:$AO$11,2,FALSE),"")</f>
        <v/>
      </c>
      <c r="N49" s="91"/>
      <c r="O49" s="22"/>
      <c r="P49" s="91"/>
      <c r="Q49" s="22"/>
      <c r="R49" s="23"/>
    </row>
    <row r="50" spans="1:18" s="7" customFormat="1" ht="25.25" customHeight="1" x14ac:dyDescent="0.2">
      <c r="A50" s="76">
        <f t="shared" si="1"/>
        <v>38</v>
      </c>
      <c r="B50" s="12" t="str">
        <f t="shared" si="2"/>
        <v/>
      </c>
      <c r="C50" s="21"/>
      <c r="D50" s="12" t="str">
        <f t="shared" si="3"/>
        <v/>
      </c>
      <c r="E50" s="12" t="str">
        <f t="shared" si="4"/>
        <v/>
      </c>
      <c r="F50" s="92" t="str">
        <f t="shared" si="5"/>
        <v/>
      </c>
      <c r="G50" s="21"/>
      <c r="H50" s="21"/>
      <c r="I50" s="90"/>
      <c r="J50" s="12" t="str">
        <f t="shared" si="7"/>
        <v/>
      </c>
      <c r="K50" s="79"/>
      <c r="L50" s="77"/>
      <c r="M50" s="11" t="str">
        <f>_xlfn.IFNA(VLOOKUP(I50&amp;K50,※編集不可※選択項目!$AN$3:$AO$11,2,FALSE),"")</f>
        <v/>
      </c>
      <c r="N50" s="91"/>
      <c r="O50" s="22"/>
      <c r="P50" s="91"/>
      <c r="Q50" s="22"/>
      <c r="R50" s="23"/>
    </row>
    <row r="51" spans="1:18" s="7" customFormat="1" ht="25.25" customHeight="1" x14ac:dyDescent="0.2">
      <c r="A51" s="76">
        <f t="shared" si="1"/>
        <v>39</v>
      </c>
      <c r="B51" s="12" t="str">
        <f t="shared" si="2"/>
        <v/>
      </c>
      <c r="C51" s="21"/>
      <c r="D51" s="12" t="str">
        <f t="shared" si="3"/>
        <v/>
      </c>
      <c r="E51" s="12" t="str">
        <f t="shared" si="4"/>
        <v/>
      </c>
      <c r="F51" s="92" t="str">
        <f t="shared" si="5"/>
        <v/>
      </c>
      <c r="G51" s="21"/>
      <c r="H51" s="21"/>
      <c r="I51" s="90"/>
      <c r="J51" s="12" t="str">
        <f t="shared" si="7"/>
        <v/>
      </c>
      <c r="K51" s="79"/>
      <c r="L51" s="77"/>
      <c r="M51" s="11" t="str">
        <f>_xlfn.IFNA(VLOOKUP(I51&amp;K51,※編集不可※選択項目!$AN$3:$AO$11,2,FALSE),"")</f>
        <v/>
      </c>
      <c r="N51" s="91"/>
      <c r="O51" s="22"/>
      <c r="P51" s="91"/>
      <c r="Q51" s="22"/>
      <c r="R51" s="23"/>
    </row>
    <row r="52" spans="1:18" s="7" customFormat="1" ht="25.25" customHeight="1" x14ac:dyDescent="0.2">
      <c r="A52" s="76">
        <f t="shared" si="1"/>
        <v>40</v>
      </c>
      <c r="B52" s="12" t="str">
        <f t="shared" si="2"/>
        <v/>
      </c>
      <c r="C52" s="21"/>
      <c r="D52" s="12" t="str">
        <f t="shared" si="3"/>
        <v/>
      </c>
      <c r="E52" s="12" t="str">
        <f t="shared" si="4"/>
        <v/>
      </c>
      <c r="F52" s="92" t="str">
        <f t="shared" si="5"/>
        <v/>
      </c>
      <c r="G52" s="21"/>
      <c r="H52" s="21"/>
      <c r="I52" s="90"/>
      <c r="J52" s="12" t="str">
        <f t="shared" si="7"/>
        <v/>
      </c>
      <c r="K52" s="79"/>
      <c r="L52" s="77"/>
      <c r="M52" s="11" t="str">
        <f>_xlfn.IFNA(VLOOKUP(I52&amp;K52,※編集不可※選択項目!$AN$3:$AO$11,2,FALSE),"")</f>
        <v/>
      </c>
      <c r="N52" s="91"/>
      <c r="O52" s="22"/>
      <c r="P52" s="91"/>
      <c r="Q52" s="22"/>
      <c r="R52" s="23"/>
    </row>
    <row r="53" spans="1:18" s="7" customFormat="1" ht="25.25" customHeight="1" x14ac:dyDescent="0.2">
      <c r="A53" s="76">
        <f t="shared" si="1"/>
        <v>41</v>
      </c>
      <c r="B53" s="12" t="str">
        <f t="shared" si="2"/>
        <v/>
      </c>
      <c r="C53" s="21"/>
      <c r="D53" s="12" t="str">
        <f t="shared" si="3"/>
        <v/>
      </c>
      <c r="E53" s="12" t="str">
        <f t="shared" si="4"/>
        <v/>
      </c>
      <c r="F53" s="92" t="str">
        <f t="shared" si="5"/>
        <v/>
      </c>
      <c r="G53" s="21"/>
      <c r="H53" s="21"/>
      <c r="I53" s="90"/>
      <c r="J53" s="12" t="str">
        <f t="shared" si="7"/>
        <v/>
      </c>
      <c r="K53" s="79"/>
      <c r="L53" s="77"/>
      <c r="M53" s="11" t="str">
        <f>_xlfn.IFNA(VLOOKUP(I53&amp;K53,※編集不可※選択項目!$AN$3:$AO$11,2,FALSE),"")</f>
        <v/>
      </c>
      <c r="N53" s="91"/>
      <c r="O53" s="22"/>
      <c r="P53" s="91"/>
      <c r="Q53" s="22"/>
      <c r="R53" s="23"/>
    </row>
    <row r="54" spans="1:18" s="7" customFormat="1" ht="25.25" customHeight="1" x14ac:dyDescent="0.2">
      <c r="A54" s="76">
        <f t="shared" si="1"/>
        <v>42</v>
      </c>
      <c r="B54" s="12" t="str">
        <f t="shared" si="2"/>
        <v/>
      </c>
      <c r="C54" s="21"/>
      <c r="D54" s="12" t="str">
        <f t="shared" si="3"/>
        <v/>
      </c>
      <c r="E54" s="12" t="str">
        <f t="shared" si="4"/>
        <v/>
      </c>
      <c r="F54" s="92" t="str">
        <f t="shared" si="5"/>
        <v/>
      </c>
      <c r="G54" s="21"/>
      <c r="H54" s="21"/>
      <c r="I54" s="90"/>
      <c r="J54" s="12" t="str">
        <f t="shared" si="7"/>
        <v/>
      </c>
      <c r="K54" s="79"/>
      <c r="L54" s="77"/>
      <c r="M54" s="11" t="str">
        <f>_xlfn.IFNA(VLOOKUP(I54&amp;K54,※編集不可※選択項目!$AN$3:$AO$11,2,FALSE),"")</f>
        <v/>
      </c>
      <c r="N54" s="91"/>
      <c r="O54" s="22"/>
      <c r="P54" s="91"/>
      <c r="Q54" s="22"/>
      <c r="R54" s="23"/>
    </row>
    <row r="55" spans="1:18" s="7" customFormat="1" ht="25.25" customHeight="1" x14ac:dyDescent="0.2">
      <c r="A55" s="76">
        <f t="shared" si="1"/>
        <v>43</v>
      </c>
      <c r="B55" s="12" t="str">
        <f t="shared" si="2"/>
        <v/>
      </c>
      <c r="C55" s="21"/>
      <c r="D55" s="12" t="str">
        <f t="shared" si="3"/>
        <v/>
      </c>
      <c r="E55" s="12" t="str">
        <f t="shared" si="4"/>
        <v/>
      </c>
      <c r="F55" s="92" t="str">
        <f t="shared" si="5"/>
        <v/>
      </c>
      <c r="G55" s="21"/>
      <c r="H55" s="21"/>
      <c r="I55" s="90"/>
      <c r="J55" s="12" t="str">
        <f t="shared" si="7"/>
        <v/>
      </c>
      <c r="K55" s="79"/>
      <c r="L55" s="77"/>
      <c r="M55" s="11" t="str">
        <f>_xlfn.IFNA(VLOOKUP(I55&amp;K55,※編集不可※選択項目!$AN$3:$AO$11,2,FALSE),"")</f>
        <v/>
      </c>
      <c r="N55" s="91"/>
      <c r="O55" s="22"/>
      <c r="P55" s="91"/>
      <c r="Q55" s="22"/>
      <c r="R55" s="23"/>
    </row>
    <row r="56" spans="1:18" s="7" customFormat="1" ht="25.25" customHeight="1" x14ac:dyDescent="0.2">
      <c r="A56" s="76">
        <f t="shared" si="1"/>
        <v>44</v>
      </c>
      <c r="B56" s="12" t="str">
        <f t="shared" si="2"/>
        <v/>
      </c>
      <c r="C56" s="21"/>
      <c r="D56" s="12" t="str">
        <f t="shared" si="3"/>
        <v/>
      </c>
      <c r="E56" s="12" t="str">
        <f t="shared" si="4"/>
        <v/>
      </c>
      <c r="F56" s="92" t="str">
        <f t="shared" si="5"/>
        <v/>
      </c>
      <c r="G56" s="21"/>
      <c r="H56" s="21"/>
      <c r="I56" s="90"/>
      <c r="J56" s="12" t="str">
        <f t="shared" si="7"/>
        <v/>
      </c>
      <c r="K56" s="79"/>
      <c r="L56" s="77"/>
      <c r="M56" s="11" t="str">
        <f>_xlfn.IFNA(VLOOKUP(I56&amp;K56,※編集不可※選択項目!$AN$3:$AO$11,2,FALSE),"")</f>
        <v/>
      </c>
      <c r="N56" s="91"/>
      <c r="O56" s="22"/>
      <c r="P56" s="91"/>
      <c r="Q56" s="22"/>
      <c r="R56" s="23"/>
    </row>
    <row r="57" spans="1:18" s="7" customFormat="1" ht="25.25" customHeight="1" x14ac:dyDescent="0.2">
      <c r="A57" s="76">
        <f t="shared" si="1"/>
        <v>45</v>
      </c>
      <c r="B57" s="12" t="str">
        <f t="shared" si="2"/>
        <v/>
      </c>
      <c r="C57" s="21"/>
      <c r="D57" s="12" t="str">
        <f t="shared" si="3"/>
        <v/>
      </c>
      <c r="E57" s="12" t="str">
        <f t="shared" si="4"/>
        <v/>
      </c>
      <c r="F57" s="92" t="str">
        <f t="shared" si="5"/>
        <v/>
      </c>
      <c r="G57" s="21"/>
      <c r="H57" s="21"/>
      <c r="I57" s="90"/>
      <c r="J57" s="12" t="str">
        <f t="shared" si="7"/>
        <v/>
      </c>
      <c r="K57" s="79"/>
      <c r="L57" s="77"/>
      <c r="M57" s="11" t="str">
        <f>_xlfn.IFNA(VLOOKUP(I57&amp;K57,※編集不可※選択項目!$AN$3:$AO$11,2,FALSE),"")</f>
        <v/>
      </c>
      <c r="N57" s="91"/>
      <c r="O57" s="22"/>
      <c r="P57" s="91"/>
      <c r="Q57" s="22"/>
      <c r="R57" s="23"/>
    </row>
    <row r="58" spans="1:18" s="7" customFormat="1" ht="25.25" customHeight="1" x14ac:dyDescent="0.2">
      <c r="A58" s="76">
        <f t="shared" si="1"/>
        <v>46</v>
      </c>
      <c r="B58" s="12" t="str">
        <f t="shared" si="2"/>
        <v/>
      </c>
      <c r="C58" s="21"/>
      <c r="D58" s="12" t="str">
        <f t="shared" si="3"/>
        <v/>
      </c>
      <c r="E58" s="12" t="str">
        <f t="shared" si="4"/>
        <v/>
      </c>
      <c r="F58" s="92" t="str">
        <f t="shared" si="5"/>
        <v/>
      </c>
      <c r="G58" s="21"/>
      <c r="H58" s="21"/>
      <c r="I58" s="90"/>
      <c r="J58" s="12" t="str">
        <f t="shared" si="7"/>
        <v/>
      </c>
      <c r="K58" s="79"/>
      <c r="L58" s="77"/>
      <c r="M58" s="11" t="str">
        <f>_xlfn.IFNA(VLOOKUP(I58&amp;K58,※編集不可※選択項目!$AN$3:$AO$11,2,FALSE),"")</f>
        <v/>
      </c>
      <c r="N58" s="91"/>
      <c r="O58" s="22"/>
      <c r="P58" s="91"/>
      <c r="Q58" s="22"/>
      <c r="R58" s="23"/>
    </row>
    <row r="59" spans="1:18" s="7" customFormat="1" ht="25.25" customHeight="1" x14ac:dyDescent="0.2">
      <c r="A59" s="76">
        <f t="shared" si="1"/>
        <v>47</v>
      </c>
      <c r="B59" s="12" t="str">
        <f t="shared" si="2"/>
        <v/>
      </c>
      <c r="C59" s="21"/>
      <c r="D59" s="12" t="str">
        <f t="shared" si="3"/>
        <v/>
      </c>
      <c r="E59" s="12" t="str">
        <f t="shared" si="4"/>
        <v/>
      </c>
      <c r="F59" s="92" t="str">
        <f t="shared" si="5"/>
        <v/>
      </c>
      <c r="G59" s="21"/>
      <c r="H59" s="21"/>
      <c r="I59" s="90"/>
      <c r="J59" s="12" t="str">
        <f t="shared" si="7"/>
        <v/>
      </c>
      <c r="K59" s="79"/>
      <c r="L59" s="77"/>
      <c r="M59" s="11" t="str">
        <f>_xlfn.IFNA(VLOOKUP(I59&amp;K59,※編集不可※選択項目!$AN$3:$AO$11,2,FALSE),"")</f>
        <v/>
      </c>
      <c r="N59" s="91"/>
      <c r="O59" s="22"/>
      <c r="P59" s="91"/>
      <c r="Q59" s="22"/>
      <c r="R59" s="23"/>
    </row>
  </sheetData>
  <sheetProtection algorithmName="SHA-512" hashValue="RJptFkGN+qqFVi2LADGqskHMqddkY5BbO526OG8TtiRjwBLylUFDnnYjY44YvmfwdNy5egBRpZE5waimdCz62w==" saltValue="F5qCs4QDW8d71m9JkqhKUw==" spinCount="100000" sheet="1" objects="1" scenarios="1" selectLockedCells="1" selectUnlockedCells="1"/>
  <dataConsolidate link="1"/>
  <mergeCells count="5">
    <mergeCell ref="A1:F1"/>
    <mergeCell ref="A10:A11"/>
    <mergeCell ref="A4:E5"/>
    <mergeCell ref="C2:D2"/>
    <mergeCell ref="C3:D3"/>
  </mergeCells>
  <phoneticPr fontId="11"/>
  <conditionalFormatting sqref="F2 C2:C3">
    <cfRule type="expression" dxfId="53" priority="82">
      <formula>AND($F$3&gt;0,C2="")</formula>
    </cfRule>
  </conditionalFormatting>
  <conditionalFormatting sqref="G13:G59">
    <cfRule type="duplicateValues" dxfId="52" priority="427"/>
    <cfRule type="expression" dxfId="51" priority="428">
      <formula>AND($B13&lt;&gt;"",$G13="")</formula>
    </cfRule>
  </conditionalFormatting>
  <conditionalFormatting sqref="H13:H14">
    <cfRule type="duplicateValues" dxfId="50" priority="19"/>
  </conditionalFormatting>
  <conditionalFormatting sqref="H13:H59">
    <cfRule type="expression" dxfId="49" priority="20">
      <formula>AND($B13&lt;&gt;"",$H13="")</formula>
    </cfRule>
  </conditionalFormatting>
  <conditionalFormatting sqref="H14:H59">
    <cfRule type="duplicateValues" dxfId="48" priority="32"/>
  </conditionalFormatting>
  <conditionalFormatting sqref="I2">
    <cfRule type="expression" dxfId="47" priority="49">
      <formula>AND($H$3&gt;0,I2="")</formula>
    </cfRule>
  </conditionalFormatting>
  <conditionalFormatting sqref="I13:I59">
    <cfRule type="expression" dxfId="46" priority="430">
      <formula>AND($B13&lt;&gt;"",$I13="")</formula>
    </cfRule>
  </conditionalFormatting>
  <conditionalFormatting sqref="K13:K59">
    <cfRule type="expression" dxfId="44" priority="1">
      <formula>AND(COUNTIF(I13,"*Low*")=0,I13&lt;&gt;"")</formula>
    </cfRule>
    <cfRule type="expression" dxfId="43" priority="2">
      <formula>AND($B13&lt;&gt;"",$K13="")</formula>
    </cfRule>
  </conditionalFormatting>
  <conditionalFormatting sqref="L13:L59 N27:N28">
    <cfRule type="expression" dxfId="42" priority="23">
      <formula>$C13&lt;&gt;"ガラス"</formula>
    </cfRule>
  </conditionalFormatting>
  <conditionalFormatting sqref="L13:L59 N26:O27 N28:P59">
    <cfRule type="expression" dxfId="41" priority="14">
      <formula>$C13=""</formula>
    </cfRule>
  </conditionalFormatting>
  <conditionalFormatting sqref="L13:L59">
    <cfRule type="cellIs" dxfId="40" priority="433" operator="greaterThanOrEqual">
      <formula>1.95</formula>
    </cfRule>
    <cfRule type="expression" dxfId="39" priority="434">
      <formula>AND($B13&lt;&gt;"",$L13="")</formula>
    </cfRule>
  </conditionalFormatting>
  <conditionalFormatting sqref="M13:M59">
    <cfRule type="expression" dxfId="38" priority="11">
      <formula>$C13&lt;&gt;"ガラス"</formula>
    </cfRule>
  </conditionalFormatting>
  <conditionalFormatting sqref="N13:N22">
    <cfRule type="cellIs" dxfId="37" priority="7" operator="greaterThanOrEqual">
      <formula>1.95</formula>
    </cfRule>
    <cfRule type="expression" dxfId="36" priority="8">
      <formula>AND($B13&lt;&gt;"",$N13="")</formula>
    </cfRule>
  </conditionalFormatting>
  <conditionalFormatting sqref="N23:N59">
    <cfRule type="cellIs" dxfId="35" priority="436" operator="greaterThan">
      <formula>3.55</formula>
    </cfRule>
    <cfRule type="expression" dxfId="34" priority="437">
      <formula>AND($B23&lt;&gt;"",$N23="")</formula>
    </cfRule>
  </conditionalFormatting>
  <conditionalFormatting sqref="N26:O27 N28:P59">
    <cfRule type="expression" dxfId="33" priority="24">
      <formula>$C26&lt;&gt;"内窓"</formula>
    </cfRule>
  </conditionalFormatting>
  <conditionalFormatting sqref="N13:P25">
    <cfRule type="expression" dxfId="32" priority="5">
      <formula>$C13=""</formula>
    </cfRule>
    <cfRule type="expression" dxfId="31" priority="6">
      <formula>$C13&lt;&gt;"内窓"</formula>
    </cfRule>
  </conditionalFormatting>
  <conditionalFormatting sqref="O13:O59">
    <cfRule type="expression" dxfId="30" priority="407">
      <formula>AND($B13&lt;&gt;"",$O13="")</formula>
    </cfRule>
  </conditionalFormatting>
  <conditionalFormatting sqref="P26">
    <cfRule type="expression" dxfId="29" priority="9">
      <formula>$C26=""</formula>
    </cfRule>
    <cfRule type="expression" dxfId="28" priority="10">
      <formula>$C26&lt;&gt;"内窓"</formula>
    </cfRule>
  </conditionalFormatting>
  <conditionalFormatting sqref="P28:P59 P13:P26">
    <cfRule type="expression" dxfId="27" priority="439">
      <formula>AND($B13&lt;&gt;"",$P13="")</formula>
    </cfRule>
  </conditionalFormatting>
  <conditionalFormatting sqref="Q13:Q59">
    <cfRule type="expression" dxfId="26" priority="412">
      <formula>COUNTIF($H13,"*■*")=0</formula>
    </cfRule>
    <cfRule type="expression" dxfId="25" priority="413">
      <formula>AND($H13="■",$Q13="")</formula>
    </cfRule>
  </conditionalFormatting>
  <dataValidations count="16">
    <dataValidation imeMode="fullKatakana" operator="lessThanOrEqual" allowBlank="1" showInputMessage="1" showErrorMessage="1" sqref="E2:E3" xr:uid="{5EFEFCB6-A088-4E45-9667-83CB142EEFD6}"/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4 J4" xr:uid="{48999032-0CF4-4CEF-A570-4C0475DA6A4E}"/>
    <dataValidation imeMode="halfAlpha" allowBlank="1" showInputMessage="1" showErrorMessage="1" sqref="L12 N12:R12" xr:uid="{312AEE2E-94AC-4F8E-9325-98B1C6BA3771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F3 I2:I3" xr:uid="{B748D3FA-9DFD-4402-A8C6-7E47C162CD50}">
      <formula1>40</formula1>
    </dataValidation>
    <dataValidation type="textLength" operator="lessThanOrEqual" allowBlank="1" showErrorMessage="1" error="40字以内で入力してください。" prompt="40字以内で入力してください。" sqref="C2:C3" xr:uid="{F240B5FD-085C-4E90-8651-83F1593DA551}">
      <formula1>40</formula1>
    </dataValidation>
    <dataValidation type="textLength" operator="lessThanOrEqual" allowBlank="1" showInputMessage="1" showErrorMessage="1" sqref="J13:J59 D13:F59" xr:uid="{1CA9791C-36EB-4735-8B38-C8D5C113F57D}">
      <formula1>40</formula1>
    </dataValidation>
    <dataValidation type="custom" operator="greaterThanOrEqual" allowBlank="1" showInputMessage="1" showErrorMessage="1" error="小数点第一位までの数値を入力してください。" sqref="L13:L59" xr:uid="{E6CCA382-0403-4C03-9631-1C90D12666CF}">
      <formula1>$L13*100=INT($L13*100)</formula1>
    </dataValidation>
    <dataValidation type="textLength" imeMode="halfAlpha" operator="lessThanOrEqual" allowBlank="1" showInputMessage="1" showErrorMessage="1" error="200文字以内で入力してください。" sqref="Q13:Q59" xr:uid="{69A81FF2-6D84-4DB3-AA05-E85414931841}">
      <formula1>200</formula1>
    </dataValidation>
    <dataValidation type="textLength" operator="lessThanOrEqual" allowBlank="1" showInputMessage="1" showErrorMessage="1" error="40文字以内で入力してください。" sqref="R13:R59 H13:H59" xr:uid="{839E7460-0047-4E69-A949-A51D5E89C9A0}">
      <formula1>40</formula1>
    </dataValidation>
    <dataValidation type="decimal" imeMode="halfAlpha" allowBlank="1" showErrorMessage="1" errorTitle="エラー" error="正しい数値を入力してください" prompt="入力誤りにご注意ください" sqref="O13:O59" xr:uid="{EF155399-5E49-4DEE-83DC-226A8A02C750}">
      <formula1>0.01</formula1>
      <formula2>100</formula2>
    </dataValidation>
    <dataValidation type="textLength" operator="lessThanOrEqual" allowBlank="1" showInputMessage="1" showErrorMessage="1" error="40文字以内で入力してください。" sqref="G13:G59" xr:uid="{A426370D-5300-4174-9FD9-A75141F34FD1}">
      <formula1>33</formula1>
    </dataValidation>
    <dataValidation type="list" allowBlank="1" showInputMessage="1" showErrorMessage="1" sqref="B8:R8" xr:uid="{7D668FCC-573A-438A-A1FE-E3360E17362D}">
      <formula1>"公表,非公表"</formula1>
    </dataValidation>
    <dataValidation type="list" allowBlank="1" showInputMessage="1" showErrorMessage="1" sqref="B9:R9" xr:uid="{524D9CAD-1599-4802-88DD-7C177D8B3BEA}">
      <formula1>"必須,任意,自動反映,必須（条件付き）"</formula1>
    </dataValidation>
    <dataValidation allowBlank="1" showInputMessage="1" sqref="M13" xr:uid="{55891CE6-7D14-47AA-A4F2-73066BB63591}"/>
    <dataValidation type="custom" imeMode="halfAlpha" allowBlank="1" showInputMessage="1" showErrorMessage="1" sqref="N13:N59" xr:uid="{987BC7A3-A12D-4E6F-B2D4-9F77D59F9B03}">
      <formula1>$N13*100=INT($N13*100)</formula1>
    </dataValidation>
    <dataValidation type="custom" allowBlank="1" showInputMessage="1" showErrorMessage="1" error="小数点第二位までの数値を入力してください。" prompt="入力誤りにご注意ください" sqref="N13:N59" xr:uid="{97CBB6DC-E9A3-4C0F-B17C-A8C7BE86CA05}">
      <formula1>$N13*100=INT($N13*100)</formula1>
    </dataValidation>
  </dataValidations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headerFooter>
    <oddHeader>&amp;R&amp;"-,太字"&amp;24&amp;F</oddHeader>
  </headerFooter>
  <rowBreaks count="1" manualBreakCount="1">
    <brk id="49" max="10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9" id="{3376BD71-FDAD-47B5-9BBC-12EDC10253D7}">
            <xm:f>IF(※編集不可※選択項目!$AC1007="FALSE",TRUE,FALSE)</xm:f>
            <x14:dxf>
              <font>
                <color auto="1"/>
              </font>
              <fill>
                <patternFill patternType="solid">
                  <fgColor rgb="FFFF0000"/>
                  <bgColor rgb="FFFF0000"/>
                </patternFill>
              </fill>
            </x14:dxf>
          </x14:cfRule>
          <xm:sqref>J60:J100156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27436B2-F3CD-4E5B-A4E3-B3D9154EF782}">
          <x14:formula1>
            <xm:f>※編集不可※選択項目!$F$3:$F$8</xm:f>
          </x14:formula1>
          <xm:sqref>I13:I59</xm:sqref>
        </x14:dataValidation>
        <x14:dataValidation type="list" allowBlank="1" showInputMessage="1" showErrorMessage="1" xr:uid="{17662DCE-6F53-4C82-85F9-F91121D1657B}">
          <x14:formula1>
            <xm:f>※編集不可※選択項目!$B$3:$B$4</xm:f>
          </x14:formula1>
          <xm:sqref>C13:C59</xm:sqref>
        </x14:dataValidation>
        <x14:dataValidation type="list" allowBlank="1" showInputMessage="1" showErrorMessage="1" error="プルダウンから選択してください。" xr:uid="{C68F220C-0AF3-4038-B356-2D25BE3FD215}">
          <x14:formula1>
            <xm:f>※編集不可※選択項目!$E$3:$E$7</xm:f>
          </x14:formula1>
          <xm:sqref>P28:P59 P13:P26</xm:sqref>
        </x14:dataValidation>
        <x14:dataValidation type="list" allowBlank="1" showInputMessage="1" showErrorMessage="1" xr:uid="{2D9F3B70-55FF-4D49-8FD9-12C58FD1A988}">
          <x14:formula1>
            <xm:f>IF(COUNTIF($I13,"*Low*")=1,※編集不可※選択項目!$H$3:$H$4,※編集不可※選択項目!$H$6)</xm:f>
          </x14:formula1>
          <xm:sqref>K13:K59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DAF4C-6F67-4FBA-8BC3-DFFE30ECAA80}">
  <sheetPr codeName="Sheet4">
    <pageSetUpPr fitToPage="1"/>
  </sheetPr>
  <dimension ref="A1:R512"/>
  <sheetViews>
    <sheetView showGridLines="0" tabSelected="1" view="pageBreakPreview" zoomScale="70" zoomScaleNormal="70" zoomScaleSheetLayoutView="70" workbookViewId="0">
      <pane ySplit="12" topLeftCell="A13" activePane="bottomLeft" state="frozen"/>
      <selection pane="bottomLeft" sqref="A1:F1"/>
    </sheetView>
  </sheetViews>
  <sheetFormatPr defaultColWidth="9" defaultRowHeight="16" x14ac:dyDescent="0.2"/>
  <cols>
    <col min="1" max="1" width="11.6640625" style="8" bestFit="1" customWidth="1"/>
    <col min="2" max="2" width="17.1640625" style="1" bestFit="1" customWidth="1"/>
    <col min="3" max="3" width="29" style="1" customWidth="1"/>
    <col min="4" max="4" width="36.6640625" style="1" bestFit="1" customWidth="1"/>
    <col min="5" max="5" width="36" style="1" bestFit="1" customWidth="1"/>
    <col min="6" max="6" width="87.9140625" style="1" customWidth="1"/>
    <col min="7" max="8" width="76" style="1" customWidth="1"/>
    <col min="9" max="9" width="27.4140625" style="1" bestFit="1" customWidth="1"/>
    <col min="10" max="10" width="16" style="1" bestFit="1" customWidth="1"/>
    <col min="11" max="11" width="18.08203125" style="1" bestFit="1" customWidth="1"/>
    <col min="12" max="12" width="26.33203125" style="1" bestFit="1" customWidth="1"/>
    <col min="13" max="13" width="25.08203125" style="1" bestFit="1" customWidth="1"/>
    <col min="14" max="14" width="26.33203125" style="1" bestFit="1" customWidth="1"/>
    <col min="15" max="15" width="21.33203125" style="1" bestFit="1" customWidth="1"/>
    <col min="16" max="16" width="37" style="1" bestFit="1" customWidth="1"/>
    <col min="17" max="18" width="50.6640625" style="1" customWidth="1"/>
    <col min="19" max="16384" width="9" style="1"/>
  </cols>
  <sheetData>
    <row r="1" spans="1:18" s="2" customFormat="1" ht="40.25" customHeight="1" x14ac:dyDescent="0.2">
      <c r="A1" s="148" t="s">
        <v>99</v>
      </c>
      <c r="B1" s="148"/>
      <c r="C1" s="148"/>
      <c r="D1" s="148"/>
      <c r="E1" s="148"/>
      <c r="F1" s="148"/>
      <c r="K1" s="46"/>
      <c r="L1" s="46"/>
      <c r="M1" s="46"/>
      <c r="N1" s="46"/>
      <c r="O1" s="47"/>
      <c r="Q1" s="47"/>
      <c r="R1" s="47"/>
    </row>
    <row r="2" spans="1:18" s="49" customFormat="1" ht="44" x14ac:dyDescent="0.2">
      <c r="A2" s="107" t="s">
        <v>4</v>
      </c>
      <c r="B2" s="107"/>
      <c r="C2" s="146"/>
      <c r="D2" s="146"/>
      <c r="E2" s="48" t="s">
        <v>27</v>
      </c>
      <c r="F2" s="108"/>
      <c r="K2" s="46"/>
      <c r="L2" s="46"/>
      <c r="M2" s="46"/>
      <c r="N2" s="46"/>
    </row>
    <row r="3" spans="1:18" s="49" customFormat="1" ht="22" x14ac:dyDescent="0.2">
      <c r="A3" s="109" t="s">
        <v>5</v>
      </c>
      <c r="B3" s="109"/>
      <c r="C3" s="147"/>
      <c r="D3" s="147"/>
      <c r="E3" s="50" t="s">
        <v>6</v>
      </c>
      <c r="F3" s="110">
        <f>COUNTIF($B$13:$B$512,"断熱窓")</f>
        <v>0</v>
      </c>
      <c r="K3" s="51"/>
      <c r="L3" s="51"/>
      <c r="M3" s="51"/>
      <c r="N3" s="51"/>
    </row>
    <row r="4" spans="1:18" s="2" customFormat="1" ht="26.5" customHeight="1" x14ac:dyDescent="0.2">
      <c r="A4" s="137" t="s">
        <v>112</v>
      </c>
      <c r="B4" s="138"/>
      <c r="C4" s="138"/>
      <c r="D4" s="138"/>
      <c r="E4" s="139"/>
      <c r="F4" s="49"/>
      <c r="G4" s="49"/>
      <c r="H4" s="49"/>
      <c r="I4" s="49"/>
      <c r="J4" s="49"/>
      <c r="K4" s="49"/>
    </row>
    <row r="5" spans="1:18" s="2" customFormat="1" ht="240" customHeight="1" x14ac:dyDescent="0.2">
      <c r="A5" s="140"/>
      <c r="B5" s="141"/>
      <c r="C5" s="141"/>
      <c r="D5" s="141"/>
      <c r="E5" s="142"/>
      <c r="F5" s="49"/>
      <c r="G5" s="49"/>
      <c r="H5" s="49"/>
      <c r="I5" s="49"/>
      <c r="J5" s="49"/>
      <c r="K5" s="49"/>
      <c r="O5" s="15"/>
      <c r="Q5" s="15"/>
      <c r="R5" s="15"/>
    </row>
    <row r="6" spans="1:18" s="2" customFormat="1" ht="30" customHeight="1" thickBot="1" x14ac:dyDescent="0.25">
      <c r="A6" s="14"/>
      <c r="B6" s="4"/>
      <c r="C6" s="4"/>
      <c r="D6" s="4"/>
      <c r="E6" s="4"/>
      <c r="F6" s="4"/>
      <c r="G6" s="4"/>
      <c r="H6" s="4"/>
      <c r="I6" s="18"/>
      <c r="J6" s="18"/>
      <c r="K6" s="17"/>
      <c r="L6" s="17"/>
      <c r="M6" s="17"/>
      <c r="N6" s="17"/>
      <c r="O6" s="18"/>
      <c r="Q6" s="18"/>
      <c r="R6" s="18"/>
    </row>
    <row r="7" spans="1:18" s="2" customFormat="1" ht="19.5" x14ac:dyDescent="0.2">
      <c r="A7" s="52" t="s">
        <v>1</v>
      </c>
      <c r="B7" s="20">
        <f t="shared" ref="B7:R7" si="0">COLUMN()-1</f>
        <v>1</v>
      </c>
      <c r="C7" s="20">
        <f t="shared" si="0"/>
        <v>2</v>
      </c>
      <c r="D7" s="20">
        <f t="shared" si="0"/>
        <v>3</v>
      </c>
      <c r="E7" s="20">
        <f>COLUMN()-1</f>
        <v>4</v>
      </c>
      <c r="F7" s="20">
        <f>COLUMN()-1</f>
        <v>5</v>
      </c>
      <c r="G7" s="20">
        <f>COLUMN()-1</f>
        <v>6</v>
      </c>
      <c r="H7" s="20">
        <f t="shared" si="0"/>
        <v>7</v>
      </c>
      <c r="I7" s="20">
        <f t="shared" si="0"/>
        <v>8</v>
      </c>
      <c r="J7" s="20">
        <f t="shared" si="0"/>
        <v>9</v>
      </c>
      <c r="K7" s="20">
        <f t="shared" si="0"/>
        <v>10</v>
      </c>
      <c r="L7" s="20">
        <f t="shared" si="0"/>
        <v>11</v>
      </c>
      <c r="M7" s="20">
        <f t="shared" si="0"/>
        <v>12</v>
      </c>
      <c r="N7" s="20">
        <f>COLUMN()-1</f>
        <v>13</v>
      </c>
      <c r="O7" s="20">
        <f t="shared" si="0"/>
        <v>14</v>
      </c>
      <c r="P7" s="20">
        <f>COLUMN()-1</f>
        <v>15</v>
      </c>
      <c r="Q7" s="54">
        <f t="shared" si="0"/>
        <v>16</v>
      </c>
      <c r="R7" s="118">
        <f t="shared" si="0"/>
        <v>17</v>
      </c>
    </row>
    <row r="8" spans="1:18" s="2" customFormat="1" ht="40.25" customHeight="1" x14ac:dyDescent="0.2">
      <c r="A8" s="55" t="s">
        <v>127</v>
      </c>
      <c r="B8" s="9" t="s">
        <v>30</v>
      </c>
      <c r="C8" s="9" t="s">
        <v>12</v>
      </c>
      <c r="D8" s="9" t="s">
        <v>12</v>
      </c>
      <c r="E8" s="9" t="s">
        <v>30</v>
      </c>
      <c r="F8" s="9" t="s">
        <v>12</v>
      </c>
      <c r="G8" s="9" t="s">
        <v>30</v>
      </c>
      <c r="H8" s="9" t="s">
        <v>12</v>
      </c>
      <c r="I8" s="9" t="s">
        <v>12</v>
      </c>
      <c r="J8" s="9" t="s">
        <v>30</v>
      </c>
      <c r="K8" s="9" t="s">
        <v>30</v>
      </c>
      <c r="L8" s="9" t="s">
        <v>12</v>
      </c>
      <c r="M8" s="9" t="s">
        <v>30</v>
      </c>
      <c r="N8" s="9" t="s">
        <v>12</v>
      </c>
      <c r="O8" s="9" t="s">
        <v>30</v>
      </c>
      <c r="P8" s="9" t="s">
        <v>30</v>
      </c>
      <c r="Q8" s="13" t="s">
        <v>30</v>
      </c>
      <c r="R8" s="119" t="s">
        <v>30</v>
      </c>
    </row>
    <row r="9" spans="1:18" s="2" customFormat="1" ht="40.25" customHeight="1" x14ac:dyDescent="0.2">
      <c r="A9" s="74" t="s">
        <v>7</v>
      </c>
      <c r="B9" s="57" t="s">
        <v>14</v>
      </c>
      <c r="C9" s="57" t="s">
        <v>13</v>
      </c>
      <c r="D9" s="57" t="s">
        <v>14</v>
      </c>
      <c r="E9" s="57" t="s">
        <v>14</v>
      </c>
      <c r="F9" s="57" t="s">
        <v>14</v>
      </c>
      <c r="G9" s="57" t="s">
        <v>13</v>
      </c>
      <c r="H9" s="57" t="s">
        <v>13</v>
      </c>
      <c r="I9" s="57" t="s">
        <v>13</v>
      </c>
      <c r="J9" s="57" t="s">
        <v>14</v>
      </c>
      <c r="K9" s="57" t="s">
        <v>13</v>
      </c>
      <c r="L9" s="57" t="s">
        <v>15</v>
      </c>
      <c r="M9" s="57" t="s">
        <v>14</v>
      </c>
      <c r="N9" s="57" t="s">
        <v>15</v>
      </c>
      <c r="O9" s="57" t="s">
        <v>15</v>
      </c>
      <c r="P9" s="57" t="s">
        <v>15</v>
      </c>
      <c r="Q9" s="57" t="s">
        <v>15</v>
      </c>
      <c r="R9" s="120" t="s">
        <v>91</v>
      </c>
    </row>
    <row r="10" spans="1:18" s="67" customFormat="1" ht="39" x14ac:dyDescent="0.3">
      <c r="A10" s="145" t="s">
        <v>3</v>
      </c>
      <c r="B10" s="62" t="s">
        <v>28</v>
      </c>
      <c r="C10" s="62" t="s">
        <v>77</v>
      </c>
      <c r="D10" s="149" t="s">
        <v>4</v>
      </c>
      <c r="E10" s="62" t="s">
        <v>16</v>
      </c>
      <c r="F10" s="62" t="s">
        <v>128</v>
      </c>
      <c r="G10" s="62" t="s">
        <v>70</v>
      </c>
      <c r="H10" s="62" t="s">
        <v>31</v>
      </c>
      <c r="I10" s="62" t="s">
        <v>33</v>
      </c>
      <c r="J10" s="62" t="s">
        <v>93</v>
      </c>
      <c r="K10" s="62" t="s">
        <v>118</v>
      </c>
      <c r="L10" s="62" t="s">
        <v>85</v>
      </c>
      <c r="M10" s="62" t="s">
        <v>84</v>
      </c>
      <c r="N10" s="62" t="s">
        <v>88</v>
      </c>
      <c r="O10" s="62" t="s">
        <v>92</v>
      </c>
      <c r="P10" s="62" t="s">
        <v>94</v>
      </c>
      <c r="Q10" s="150" t="s">
        <v>87</v>
      </c>
      <c r="R10" s="151" t="s">
        <v>2</v>
      </c>
    </row>
    <row r="11" spans="1:18" s="6" customFormat="1" ht="19.5" x14ac:dyDescent="0.2">
      <c r="A11" s="145"/>
      <c r="B11" s="68"/>
      <c r="C11" s="68"/>
      <c r="D11" s="68"/>
      <c r="E11" s="70" t="s">
        <v>17</v>
      </c>
      <c r="F11" s="70"/>
      <c r="G11" s="70"/>
      <c r="H11" s="68"/>
      <c r="I11" s="72"/>
      <c r="J11" s="72"/>
      <c r="K11" s="72"/>
      <c r="L11" s="152" t="s">
        <v>86</v>
      </c>
      <c r="M11" s="68"/>
      <c r="N11" s="152" t="s">
        <v>86</v>
      </c>
      <c r="O11" s="68"/>
      <c r="P11" s="68"/>
      <c r="Q11" s="153"/>
      <c r="R11" s="154"/>
    </row>
    <row r="12" spans="1:18" s="2" customFormat="1" ht="19.5" x14ac:dyDescent="0.2">
      <c r="A12" s="74"/>
      <c r="B12" s="26" t="s">
        <v>29</v>
      </c>
      <c r="C12" s="36" t="s">
        <v>83</v>
      </c>
      <c r="D12" s="57" t="s">
        <v>96</v>
      </c>
      <c r="E12" s="57" t="s">
        <v>95</v>
      </c>
      <c r="F12" s="57" t="s">
        <v>29</v>
      </c>
      <c r="G12" s="57" t="s">
        <v>117</v>
      </c>
      <c r="H12" s="75" t="s">
        <v>98</v>
      </c>
      <c r="I12" s="36" t="s">
        <v>83</v>
      </c>
      <c r="J12" s="26" t="s">
        <v>29</v>
      </c>
      <c r="K12" s="36" t="s">
        <v>83</v>
      </c>
      <c r="L12" s="57" t="s">
        <v>130</v>
      </c>
      <c r="M12" s="26" t="s">
        <v>29</v>
      </c>
      <c r="N12" s="57" t="s">
        <v>130</v>
      </c>
      <c r="O12" s="57" t="s">
        <v>130</v>
      </c>
      <c r="P12" s="36" t="s">
        <v>83</v>
      </c>
      <c r="Q12" s="57" t="s">
        <v>97</v>
      </c>
      <c r="R12" s="121" t="s">
        <v>98</v>
      </c>
    </row>
    <row r="13" spans="1:18" s="7" customFormat="1" ht="25.25" customHeight="1" x14ac:dyDescent="0.2">
      <c r="A13" s="76">
        <f>ROW()-12</f>
        <v>1</v>
      </c>
      <c r="B13" s="92" t="str">
        <f>IF($C13="","","断熱窓")</f>
        <v/>
      </c>
      <c r="C13" s="78"/>
      <c r="D13" s="84" t="str">
        <f t="shared" ref="D13:D76" si="1">IF($C$2="","",IF($C13="","",$C$2))</f>
        <v/>
      </c>
      <c r="E13" s="84" t="str">
        <f>IF($F$2="","",IF($C13="","",$F$2))</f>
        <v/>
      </c>
      <c r="F13" s="92" t="str">
        <f t="shared" ref="F13:F77" si="2">IF(G13="","",IF(K13="",G13,_xlfn.CONCAT(G13,"[",K13,"]")))</f>
        <v/>
      </c>
      <c r="G13" s="78"/>
      <c r="H13" s="113"/>
      <c r="I13" s="80"/>
      <c r="J13" s="92" t="str">
        <f>IF(I13="","",IF(I13="単板","単板ガラス","複層ガラス"))</f>
        <v/>
      </c>
      <c r="K13" s="80"/>
      <c r="L13" s="10"/>
      <c r="M13" s="93" t="str">
        <f>IF(AND(COUNTIF(※編集不可※選択項目!$AN$3:$AN$11,I13&amp;K13)=1,L13&lt;&gt;""),VLOOKUP(I13&amp;K13,※編集不可※選択項目!$AN$3:$AO$11,2,FALSE),"")</f>
        <v/>
      </c>
      <c r="N13" s="80"/>
      <c r="O13" s="80"/>
      <c r="P13" s="80"/>
      <c r="Q13" s="10"/>
      <c r="R13" s="122"/>
    </row>
    <row r="14" spans="1:18" s="7" customFormat="1" ht="25.25" customHeight="1" x14ac:dyDescent="0.2">
      <c r="A14" s="76">
        <f t="shared" ref="A14:A77" si="3">ROW()-12</f>
        <v>2</v>
      </c>
      <c r="B14" s="92" t="str">
        <f t="shared" ref="B14:B77" si="4">IF($C14="","","断熱窓")</f>
        <v/>
      </c>
      <c r="C14" s="78"/>
      <c r="D14" s="84" t="str">
        <f t="shared" si="1"/>
        <v/>
      </c>
      <c r="E14" s="84" t="str">
        <f t="shared" ref="E14:E77" si="5">IF($F$2="","",IF($C14="","",$F$2))</f>
        <v/>
      </c>
      <c r="F14" s="92" t="str">
        <f t="shared" si="2"/>
        <v/>
      </c>
      <c r="G14" s="78"/>
      <c r="H14" s="113"/>
      <c r="I14" s="80"/>
      <c r="J14" s="92" t="str">
        <f t="shared" ref="J14:J77" si="6">IF(I14="","",IF(I14="単板","単板ガラス","複層ガラス"))</f>
        <v/>
      </c>
      <c r="K14" s="80"/>
      <c r="L14" s="10"/>
      <c r="M14" s="93" t="str">
        <f>IF(AND(COUNTIF(※編集不可※選択項目!$AN$3:$AN$11,I14&amp;K14)=1,L14&lt;&gt;""),VLOOKUP(I14&amp;K14,※編集不可※選択項目!$AN$3:$AO$11,2,FALSE),"")</f>
        <v/>
      </c>
      <c r="N14" s="80"/>
      <c r="O14" s="80"/>
      <c r="P14" s="80"/>
      <c r="Q14" s="10"/>
      <c r="R14" s="122"/>
    </row>
    <row r="15" spans="1:18" s="7" customFormat="1" ht="25.25" customHeight="1" x14ac:dyDescent="0.2">
      <c r="A15" s="76">
        <f t="shared" si="3"/>
        <v>3</v>
      </c>
      <c r="B15" s="92" t="str">
        <f t="shared" si="4"/>
        <v/>
      </c>
      <c r="C15" s="78"/>
      <c r="D15" s="84" t="str">
        <f t="shared" si="1"/>
        <v/>
      </c>
      <c r="E15" s="84" t="str">
        <f t="shared" si="5"/>
        <v/>
      </c>
      <c r="F15" s="92" t="str">
        <f t="shared" si="2"/>
        <v/>
      </c>
      <c r="G15" s="78"/>
      <c r="H15" s="113"/>
      <c r="I15" s="80"/>
      <c r="J15" s="92" t="str">
        <f t="shared" si="6"/>
        <v/>
      </c>
      <c r="K15" s="78"/>
      <c r="L15" s="10"/>
      <c r="M15" s="93" t="str">
        <f>IF(AND(COUNTIF(※編集不可※選択項目!$AN$3:$AN$11,I15&amp;K15)=1,L15&lt;&gt;""),VLOOKUP(I15&amp;K15,※編集不可※選択項目!$AN$3:$AO$11,2,FALSE),"")</f>
        <v/>
      </c>
      <c r="N15" s="80"/>
      <c r="O15" s="80"/>
      <c r="P15" s="80"/>
      <c r="Q15" s="10"/>
      <c r="R15" s="122"/>
    </row>
    <row r="16" spans="1:18" s="7" customFormat="1" ht="25.25" customHeight="1" x14ac:dyDescent="0.2">
      <c r="A16" s="76">
        <f t="shared" si="3"/>
        <v>4</v>
      </c>
      <c r="B16" s="92" t="str">
        <f t="shared" si="4"/>
        <v/>
      </c>
      <c r="C16" s="78"/>
      <c r="D16" s="84" t="str">
        <f t="shared" si="1"/>
        <v/>
      </c>
      <c r="E16" s="84" t="str">
        <f t="shared" si="5"/>
        <v/>
      </c>
      <c r="F16" s="92" t="str">
        <f t="shared" si="2"/>
        <v/>
      </c>
      <c r="G16" s="78"/>
      <c r="H16" s="113"/>
      <c r="I16" s="80"/>
      <c r="J16" s="92" t="str">
        <f t="shared" si="6"/>
        <v/>
      </c>
      <c r="K16" s="80"/>
      <c r="L16" s="10"/>
      <c r="M16" s="93" t="str">
        <f>IF(AND(COUNTIF(※編集不可※選択項目!$AN$3:$AN$11,I16&amp;K16)=1,L16&lt;&gt;""),VLOOKUP(I16&amp;K16,※編集不可※選択項目!$AN$3:$AO$11,2,FALSE),"")</f>
        <v/>
      </c>
      <c r="N16" s="80"/>
      <c r="O16" s="80"/>
      <c r="P16" s="80"/>
      <c r="Q16" s="10"/>
      <c r="R16" s="122"/>
    </row>
    <row r="17" spans="1:18" s="7" customFormat="1" ht="25.25" customHeight="1" x14ac:dyDescent="0.2">
      <c r="A17" s="76">
        <f t="shared" si="3"/>
        <v>5</v>
      </c>
      <c r="B17" s="92" t="str">
        <f t="shared" si="4"/>
        <v/>
      </c>
      <c r="C17" s="78"/>
      <c r="D17" s="84" t="str">
        <f t="shared" si="1"/>
        <v/>
      </c>
      <c r="E17" s="84" t="str">
        <f t="shared" si="5"/>
        <v/>
      </c>
      <c r="F17" s="92" t="str">
        <f t="shared" si="2"/>
        <v/>
      </c>
      <c r="G17" s="78"/>
      <c r="H17" s="113"/>
      <c r="I17" s="80"/>
      <c r="J17" s="92" t="str">
        <f t="shared" si="6"/>
        <v/>
      </c>
      <c r="K17" s="80"/>
      <c r="L17" s="10"/>
      <c r="M17" s="93" t="str">
        <f>IF(AND(COUNTIF(※編集不可※選択項目!$AN$3:$AN$11,I17&amp;K17)=1,L17&lt;&gt;""),VLOOKUP(I17&amp;K17,※編集不可※選択項目!$AN$3:$AO$11,2,FALSE),"")</f>
        <v/>
      </c>
      <c r="N17" s="80"/>
      <c r="O17" s="80"/>
      <c r="P17" s="80"/>
      <c r="Q17" s="10"/>
      <c r="R17" s="122"/>
    </row>
    <row r="18" spans="1:18" s="7" customFormat="1" ht="25.25" customHeight="1" x14ac:dyDescent="0.2">
      <c r="A18" s="76">
        <f t="shared" si="3"/>
        <v>6</v>
      </c>
      <c r="B18" s="92" t="str">
        <f t="shared" si="4"/>
        <v/>
      </c>
      <c r="C18" s="78"/>
      <c r="D18" s="84" t="str">
        <f t="shared" si="1"/>
        <v/>
      </c>
      <c r="E18" s="84" t="str">
        <f t="shared" si="5"/>
        <v/>
      </c>
      <c r="F18" s="92" t="str">
        <f t="shared" si="2"/>
        <v/>
      </c>
      <c r="G18" s="78"/>
      <c r="H18" s="113"/>
      <c r="I18" s="80"/>
      <c r="J18" s="92" t="str">
        <f t="shared" si="6"/>
        <v/>
      </c>
      <c r="K18" s="80"/>
      <c r="L18" s="10"/>
      <c r="M18" s="93" t="str">
        <f>IF(AND(COUNTIF(※編集不可※選択項目!$AN$3:$AN$11,I18&amp;K18)=1,L18&lt;&gt;""),VLOOKUP(I18&amp;K18,※編集不可※選択項目!$AN$3:$AO$11,2,FALSE),"")</f>
        <v/>
      </c>
      <c r="N18" s="80"/>
      <c r="O18" s="80"/>
      <c r="P18" s="80"/>
      <c r="Q18" s="10"/>
      <c r="R18" s="122"/>
    </row>
    <row r="19" spans="1:18" s="7" customFormat="1" ht="25.25" customHeight="1" x14ac:dyDescent="0.2">
      <c r="A19" s="76">
        <f t="shared" si="3"/>
        <v>7</v>
      </c>
      <c r="B19" s="92" t="str">
        <f t="shared" si="4"/>
        <v/>
      </c>
      <c r="C19" s="78"/>
      <c r="D19" s="84" t="str">
        <f t="shared" si="1"/>
        <v/>
      </c>
      <c r="E19" s="84" t="str">
        <f t="shared" si="5"/>
        <v/>
      </c>
      <c r="F19" s="92" t="str">
        <f t="shared" si="2"/>
        <v/>
      </c>
      <c r="G19" s="78"/>
      <c r="H19" s="113"/>
      <c r="I19" s="80"/>
      <c r="J19" s="92" t="str">
        <f t="shared" si="6"/>
        <v/>
      </c>
      <c r="K19" s="80"/>
      <c r="L19" s="10"/>
      <c r="M19" s="93" t="str">
        <f>IF(AND(COUNTIF(※編集不可※選択項目!$AN$3:$AN$11,I19&amp;K19)=1,L19&lt;&gt;""),VLOOKUP(I19&amp;K19,※編集不可※選択項目!$AN$3:$AO$11,2,FALSE),"")</f>
        <v/>
      </c>
      <c r="N19" s="80"/>
      <c r="O19" s="80"/>
      <c r="P19" s="80"/>
      <c r="Q19" s="10"/>
      <c r="R19" s="122"/>
    </row>
    <row r="20" spans="1:18" s="7" customFormat="1" ht="25.25" customHeight="1" x14ac:dyDescent="0.2">
      <c r="A20" s="76">
        <f t="shared" si="3"/>
        <v>8</v>
      </c>
      <c r="B20" s="92" t="str">
        <f t="shared" si="4"/>
        <v/>
      </c>
      <c r="C20" s="78"/>
      <c r="D20" s="84" t="str">
        <f t="shared" si="1"/>
        <v/>
      </c>
      <c r="E20" s="84" t="str">
        <f t="shared" si="5"/>
        <v/>
      </c>
      <c r="F20" s="92" t="str">
        <f t="shared" si="2"/>
        <v/>
      </c>
      <c r="G20" s="78"/>
      <c r="H20" s="113"/>
      <c r="I20" s="80"/>
      <c r="J20" s="92" t="str">
        <f t="shared" si="6"/>
        <v/>
      </c>
      <c r="K20" s="80"/>
      <c r="L20" s="10"/>
      <c r="M20" s="93" t="str">
        <f>IF(AND(COUNTIF(※編集不可※選択項目!$AN$3:$AN$11,I20&amp;K20)=1,L20&lt;&gt;""),VLOOKUP(I20&amp;K20,※編集不可※選択項目!$AN$3:$AO$11,2,FALSE),"")</f>
        <v/>
      </c>
      <c r="N20" s="80"/>
      <c r="O20" s="80"/>
      <c r="P20" s="80"/>
      <c r="Q20" s="10"/>
      <c r="R20" s="122"/>
    </row>
    <row r="21" spans="1:18" s="7" customFormat="1" ht="25.25" customHeight="1" x14ac:dyDescent="0.2">
      <c r="A21" s="76">
        <f t="shared" si="3"/>
        <v>9</v>
      </c>
      <c r="B21" s="92" t="str">
        <f t="shared" si="4"/>
        <v/>
      </c>
      <c r="C21" s="78"/>
      <c r="D21" s="84" t="str">
        <f t="shared" si="1"/>
        <v/>
      </c>
      <c r="E21" s="84" t="str">
        <f t="shared" si="5"/>
        <v/>
      </c>
      <c r="F21" s="92" t="str">
        <f t="shared" si="2"/>
        <v/>
      </c>
      <c r="G21" s="78"/>
      <c r="H21" s="113"/>
      <c r="I21" s="80"/>
      <c r="J21" s="92" t="str">
        <f t="shared" si="6"/>
        <v/>
      </c>
      <c r="K21" s="80"/>
      <c r="L21" s="10"/>
      <c r="M21" s="93" t="str">
        <f>IF(AND(COUNTIF(※編集不可※選択項目!$AN$3:$AN$11,I21&amp;K21)=1,L21&lt;&gt;""),VLOOKUP(I21&amp;K21,※編集不可※選択項目!$AN$3:$AO$11,2,FALSE),"")</f>
        <v/>
      </c>
      <c r="N21" s="80"/>
      <c r="O21" s="80"/>
      <c r="P21" s="80"/>
      <c r="Q21" s="10"/>
      <c r="R21" s="122"/>
    </row>
    <row r="22" spans="1:18" s="7" customFormat="1" ht="25.25" customHeight="1" x14ac:dyDescent="0.2">
      <c r="A22" s="76">
        <f t="shared" si="3"/>
        <v>10</v>
      </c>
      <c r="B22" s="92" t="str">
        <f t="shared" si="4"/>
        <v/>
      </c>
      <c r="C22" s="78"/>
      <c r="D22" s="84" t="str">
        <f t="shared" si="1"/>
        <v/>
      </c>
      <c r="E22" s="84" t="str">
        <f t="shared" si="5"/>
        <v/>
      </c>
      <c r="F22" s="92" t="str">
        <f t="shared" si="2"/>
        <v/>
      </c>
      <c r="G22" s="78"/>
      <c r="H22" s="113"/>
      <c r="I22" s="80"/>
      <c r="J22" s="92" t="str">
        <f t="shared" si="6"/>
        <v/>
      </c>
      <c r="K22" s="80"/>
      <c r="L22" s="10"/>
      <c r="M22" s="93" t="str">
        <f>IF(AND(COUNTIF(※編集不可※選択項目!$AN$3:$AN$11,I22&amp;K22)=1,L22&lt;&gt;""),VLOOKUP(I22&amp;K22,※編集不可※選択項目!$AN$3:$AO$11,2,FALSE),"")</f>
        <v/>
      </c>
      <c r="N22" s="80"/>
      <c r="O22" s="80"/>
      <c r="P22" s="80"/>
      <c r="Q22" s="10"/>
      <c r="R22" s="122"/>
    </row>
    <row r="23" spans="1:18" s="7" customFormat="1" ht="25.25" customHeight="1" x14ac:dyDescent="0.2">
      <c r="A23" s="76">
        <f t="shared" si="3"/>
        <v>11</v>
      </c>
      <c r="B23" s="92" t="str">
        <f t="shared" si="4"/>
        <v/>
      </c>
      <c r="C23" s="78"/>
      <c r="D23" s="84" t="str">
        <f t="shared" si="1"/>
        <v/>
      </c>
      <c r="E23" s="84" t="str">
        <f t="shared" si="5"/>
        <v/>
      </c>
      <c r="F23" s="92" t="str">
        <f t="shared" si="2"/>
        <v/>
      </c>
      <c r="G23" s="78"/>
      <c r="H23" s="113"/>
      <c r="I23" s="80"/>
      <c r="J23" s="92" t="str">
        <f t="shared" si="6"/>
        <v/>
      </c>
      <c r="K23" s="80"/>
      <c r="L23" s="10"/>
      <c r="M23" s="93" t="str">
        <f>IF(AND(COUNTIF(※編集不可※選択項目!$AN$3:$AN$11,I23&amp;K23)=1,L23&lt;&gt;""),VLOOKUP(I23&amp;K23,※編集不可※選択項目!$AN$3:$AO$11,2,FALSE),"")</f>
        <v/>
      </c>
      <c r="N23" s="80"/>
      <c r="O23" s="80"/>
      <c r="P23" s="80"/>
      <c r="Q23" s="10"/>
      <c r="R23" s="122"/>
    </row>
    <row r="24" spans="1:18" s="7" customFormat="1" ht="25.25" customHeight="1" x14ac:dyDescent="0.2">
      <c r="A24" s="76">
        <f t="shared" si="3"/>
        <v>12</v>
      </c>
      <c r="B24" s="92" t="str">
        <f t="shared" si="4"/>
        <v/>
      </c>
      <c r="C24" s="78"/>
      <c r="D24" s="84" t="str">
        <f t="shared" si="1"/>
        <v/>
      </c>
      <c r="E24" s="84" t="str">
        <f t="shared" si="5"/>
        <v/>
      </c>
      <c r="F24" s="92" t="str">
        <f t="shared" si="2"/>
        <v/>
      </c>
      <c r="G24" s="78"/>
      <c r="H24" s="113"/>
      <c r="I24" s="80"/>
      <c r="J24" s="92" t="str">
        <f t="shared" si="6"/>
        <v/>
      </c>
      <c r="K24" s="80"/>
      <c r="L24" s="10"/>
      <c r="M24" s="93" t="str">
        <f>IF(AND(COUNTIF(※編集不可※選択項目!$AN$3:$AN$11,I24&amp;K24)=1,L24&lt;&gt;""),VLOOKUP(I24&amp;K24,※編集不可※選択項目!$AN$3:$AO$11,2,FALSE),"")</f>
        <v/>
      </c>
      <c r="N24" s="80"/>
      <c r="O24" s="80"/>
      <c r="P24" s="80"/>
      <c r="Q24" s="10"/>
      <c r="R24" s="122"/>
    </row>
    <row r="25" spans="1:18" s="7" customFormat="1" ht="25.25" customHeight="1" x14ac:dyDescent="0.2">
      <c r="A25" s="76">
        <f t="shared" si="3"/>
        <v>13</v>
      </c>
      <c r="B25" s="92" t="str">
        <f t="shared" si="4"/>
        <v/>
      </c>
      <c r="C25" s="78"/>
      <c r="D25" s="84" t="str">
        <f t="shared" si="1"/>
        <v/>
      </c>
      <c r="E25" s="84" t="str">
        <f t="shared" si="5"/>
        <v/>
      </c>
      <c r="F25" s="92" t="str">
        <f t="shared" si="2"/>
        <v/>
      </c>
      <c r="G25" s="78"/>
      <c r="H25" s="113"/>
      <c r="I25" s="80"/>
      <c r="J25" s="92" t="str">
        <f t="shared" si="6"/>
        <v/>
      </c>
      <c r="K25" s="80"/>
      <c r="L25" s="10"/>
      <c r="M25" s="93" t="str">
        <f>IF(AND(COUNTIF(※編集不可※選択項目!$AN$3:$AN$11,I25&amp;K25)=1,L25&lt;&gt;""),VLOOKUP(I25&amp;K25,※編集不可※選択項目!$AN$3:$AO$11,2,FALSE),"")</f>
        <v/>
      </c>
      <c r="N25" s="80"/>
      <c r="O25" s="80"/>
      <c r="P25" s="80"/>
      <c r="Q25" s="10"/>
      <c r="R25" s="122"/>
    </row>
    <row r="26" spans="1:18" s="7" customFormat="1" ht="25.25" customHeight="1" x14ac:dyDescent="0.2">
      <c r="A26" s="76">
        <f t="shared" si="3"/>
        <v>14</v>
      </c>
      <c r="B26" s="92" t="str">
        <f t="shared" si="4"/>
        <v/>
      </c>
      <c r="C26" s="78"/>
      <c r="D26" s="84" t="str">
        <f t="shared" si="1"/>
        <v/>
      </c>
      <c r="E26" s="84" t="str">
        <f t="shared" si="5"/>
        <v/>
      </c>
      <c r="F26" s="92" t="str">
        <f t="shared" si="2"/>
        <v/>
      </c>
      <c r="G26" s="78"/>
      <c r="H26" s="113"/>
      <c r="I26" s="80"/>
      <c r="J26" s="92" t="str">
        <f t="shared" si="6"/>
        <v/>
      </c>
      <c r="K26" s="80"/>
      <c r="L26" s="10"/>
      <c r="M26" s="93" t="str">
        <f>IF(AND(COUNTIF(※編集不可※選択項目!$AN$3:$AN$11,I26&amp;K26)=1,L26&lt;&gt;""),VLOOKUP(I26&amp;K26,※編集不可※選択項目!$AN$3:$AO$11,2,FALSE),"")</f>
        <v/>
      </c>
      <c r="N26" s="80"/>
      <c r="O26" s="80"/>
      <c r="P26" s="80"/>
      <c r="Q26" s="10"/>
      <c r="R26" s="122"/>
    </row>
    <row r="27" spans="1:18" s="7" customFormat="1" ht="25.25" customHeight="1" x14ac:dyDescent="0.2">
      <c r="A27" s="76">
        <f t="shared" si="3"/>
        <v>15</v>
      </c>
      <c r="B27" s="92" t="str">
        <f t="shared" si="4"/>
        <v/>
      </c>
      <c r="C27" s="78"/>
      <c r="D27" s="84" t="str">
        <f t="shared" si="1"/>
        <v/>
      </c>
      <c r="E27" s="84" t="str">
        <f t="shared" si="5"/>
        <v/>
      </c>
      <c r="F27" s="92" t="str">
        <f t="shared" si="2"/>
        <v/>
      </c>
      <c r="G27" s="78"/>
      <c r="H27" s="113"/>
      <c r="I27" s="80"/>
      <c r="J27" s="92" t="str">
        <f t="shared" si="6"/>
        <v/>
      </c>
      <c r="K27" s="80"/>
      <c r="L27" s="10"/>
      <c r="M27" s="93" t="str">
        <f>IF(AND(COUNTIF(※編集不可※選択項目!$AN$3:$AN$11,I27&amp;K27)=1,L27&lt;&gt;""),VLOOKUP(I27&amp;K27,※編集不可※選択項目!$AN$3:$AO$11,2,FALSE),"")</f>
        <v/>
      </c>
      <c r="N27" s="80"/>
      <c r="O27" s="80"/>
      <c r="P27" s="80"/>
      <c r="Q27" s="10"/>
      <c r="R27" s="122"/>
    </row>
    <row r="28" spans="1:18" s="7" customFormat="1" ht="25.25" customHeight="1" x14ac:dyDescent="0.2">
      <c r="A28" s="76">
        <f t="shared" si="3"/>
        <v>16</v>
      </c>
      <c r="B28" s="92" t="str">
        <f t="shared" si="4"/>
        <v/>
      </c>
      <c r="C28" s="78"/>
      <c r="D28" s="84" t="str">
        <f t="shared" si="1"/>
        <v/>
      </c>
      <c r="E28" s="84" t="str">
        <f t="shared" si="5"/>
        <v/>
      </c>
      <c r="F28" s="92" t="str">
        <f t="shared" si="2"/>
        <v/>
      </c>
      <c r="G28" s="78"/>
      <c r="H28" s="113"/>
      <c r="I28" s="80"/>
      <c r="J28" s="92" t="str">
        <f t="shared" si="6"/>
        <v/>
      </c>
      <c r="K28" s="80"/>
      <c r="L28" s="10"/>
      <c r="M28" s="93" t="str">
        <f>IF(AND(COUNTIF(※編集不可※選択項目!$AN$3:$AN$11,I28&amp;K28)=1,L28&lt;&gt;""),VLOOKUP(I28&amp;K28,※編集不可※選択項目!$AN$3:$AO$11,2,FALSE),"")</f>
        <v/>
      </c>
      <c r="N28" s="80"/>
      <c r="O28" s="80"/>
      <c r="P28" s="80"/>
      <c r="Q28" s="10"/>
      <c r="R28" s="122"/>
    </row>
    <row r="29" spans="1:18" s="7" customFormat="1" ht="25.25" customHeight="1" x14ac:dyDescent="0.2">
      <c r="A29" s="76">
        <f t="shared" si="3"/>
        <v>17</v>
      </c>
      <c r="B29" s="92" t="str">
        <f t="shared" si="4"/>
        <v/>
      </c>
      <c r="C29" s="78"/>
      <c r="D29" s="84" t="str">
        <f t="shared" si="1"/>
        <v/>
      </c>
      <c r="E29" s="84" t="str">
        <f t="shared" si="5"/>
        <v/>
      </c>
      <c r="F29" s="92" t="str">
        <f t="shared" si="2"/>
        <v/>
      </c>
      <c r="G29" s="78"/>
      <c r="H29" s="113"/>
      <c r="I29" s="80"/>
      <c r="J29" s="92" t="str">
        <f t="shared" si="6"/>
        <v/>
      </c>
      <c r="K29" s="80"/>
      <c r="L29" s="10"/>
      <c r="M29" s="93" t="str">
        <f>IF(AND(COUNTIF(※編集不可※選択項目!$AN$3:$AN$11,I29&amp;K29)=1,L29&lt;&gt;""),VLOOKUP(I29&amp;K29,※編集不可※選択項目!$AN$3:$AO$11,2,FALSE),"")</f>
        <v/>
      </c>
      <c r="N29" s="80"/>
      <c r="O29" s="80"/>
      <c r="P29" s="80"/>
      <c r="Q29" s="10"/>
      <c r="R29" s="122"/>
    </row>
    <row r="30" spans="1:18" s="7" customFormat="1" ht="25.25" customHeight="1" x14ac:dyDescent="0.2">
      <c r="A30" s="76">
        <f t="shared" si="3"/>
        <v>18</v>
      </c>
      <c r="B30" s="92" t="str">
        <f t="shared" si="4"/>
        <v/>
      </c>
      <c r="C30" s="78"/>
      <c r="D30" s="84" t="str">
        <f t="shared" si="1"/>
        <v/>
      </c>
      <c r="E30" s="84" t="str">
        <f t="shared" si="5"/>
        <v/>
      </c>
      <c r="F30" s="92" t="str">
        <f t="shared" si="2"/>
        <v/>
      </c>
      <c r="G30" s="78"/>
      <c r="H30" s="113"/>
      <c r="I30" s="80"/>
      <c r="J30" s="92" t="str">
        <f t="shared" si="6"/>
        <v/>
      </c>
      <c r="K30" s="80"/>
      <c r="L30" s="10"/>
      <c r="M30" s="93" t="str">
        <f>IF(AND(COUNTIF(※編集不可※選択項目!$AN$3:$AN$11,I30&amp;K30)=1,L30&lt;&gt;""),VLOOKUP(I30&amp;K30,※編集不可※選択項目!$AN$3:$AO$11,2,FALSE),"")</f>
        <v/>
      </c>
      <c r="N30" s="80"/>
      <c r="O30" s="80"/>
      <c r="P30" s="80"/>
      <c r="Q30" s="10"/>
      <c r="R30" s="122"/>
    </row>
    <row r="31" spans="1:18" s="7" customFormat="1" ht="25.25" customHeight="1" x14ac:dyDescent="0.2">
      <c r="A31" s="76">
        <f t="shared" si="3"/>
        <v>19</v>
      </c>
      <c r="B31" s="92" t="str">
        <f t="shared" si="4"/>
        <v/>
      </c>
      <c r="C31" s="78"/>
      <c r="D31" s="84" t="str">
        <f t="shared" si="1"/>
        <v/>
      </c>
      <c r="E31" s="84" t="str">
        <f t="shared" si="5"/>
        <v/>
      </c>
      <c r="F31" s="92" t="str">
        <f t="shared" si="2"/>
        <v/>
      </c>
      <c r="G31" s="78"/>
      <c r="H31" s="113"/>
      <c r="I31" s="80"/>
      <c r="J31" s="92" t="str">
        <f t="shared" si="6"/>
        <v/>
      </c>
      <c r="K31" s="80"/>
      <c r="L31" s="10"/>
      <c r="M31" s="93" t="str">
        <f>IF(AND(COUNTIF(※編集不可※選択項目!$AN$3:$AN$11,I31&amp;K31)=1,L31&lt;&gt;""),VLOOKUP(I31&amp;K31,※編集不可※選択項目!$AN$3:$AO$11,2,FALSE),"")</f>
        <v/>
      </c>
      <c r="N31" s="80"/>
      <c r="O31" s="80"/>
      <c r="P31" s="80"/>
      <c r="Q31" s="10"/>
      <c r="R31" s="122"/>
    </row>
    <row r="32" spans="1:18" s="7" customFormat="1" ht="25.25" customHeight="1" x14ac:dyDescent="0.2">
      <c r="A32" s="76">
        <f t="shared" si="3"/>
        <v>20</v>
      </c>
      <c r="B32" s="92" t="str">
        <f t="shared" si="4"/>
        <v/>
      </c>
      <c r="C32" s="78"/>
      <c r="D32" s="84" t="str">
        <f t="shared" si="1"/>
        <v/>
      </c>
      <c r="E32" s="84" t="str">
        <f t="shared" si="5"/>
        <v/>
      </c>
      <c r="F32" s="92" t="str">
        <f t="shared" si="2"/>
        <v/>
      </c>
      <c r="G32" s="78"/>
      <c r="H32" s="113"/>
      <c r="I32" s="80"/>
      <c r="J32" s="92" t="str">
        <f t="shared" si="6"/>
        <v/>
      </c>
      <c r="K32" s="80"/>
      <c r="L32" s="10"/>
      <c r="M32" s="93" t="str">
        <f>IF(AND(COUNTIF(※編集不可※選択項目!$AN$3:$AN$11,I32&amp;K32)=1,L32&lt;&gt;""),VLOOKUP(I32&amp;K32,※編集不可※選択項目!$AN$3:$AO$11,2,FALSE),"")</f>
        <v/>
      </c>
      <c r="N32" s="80"/>
      <c r="O32" s="80"/>
      <c r="P32" s="80"/>
      <c r="Q32" s="10"/>
      <c r="R32" s="122"/>
    </row>
    <row r="33" spans="1:18" s="7" customFormat="1" ht="25.25" customHeight="1" x14ac:dyDescent="0.2">
      <c r="A33" s="76">
        <f t="shared" si="3"/>
        <v>21</v>
      </c>
      <c r="B33" s="92" t="str">
        <f t="shared" si="4"/>
        <v/>
      </c>
      <c r="C33" s="78"/>
      <c r="D33" s="84" t="str">
        <f t="shared" si="1"/>
        <v/>
      </c>
      <c r="E33" s="84" t="str">
        <f t="shared" si="5"/>
        <v/>
      </c>
      <c r="F33" s="92" t="str">
        <f t="shared" si="2"/>
        <v/>
      </c>
      <c r="G33" s="78"/>
      <c r="H33" s="113"/>
      <c r="I33" s="80"/>
      <c r="J33" s="92" t="str">
        <f t="shared" si="6"/>
        <v/>
      </c>
      <c r="K33" s="80"/>
      <c r="L33" s="10"/>
      <c r="M33" s="93" t="str">
        <f>IF(AND(COUNTIF(※編集不可※選択項目!$AN$3:$AN$11,I33&amp;K33)=1,L33&lt;&gt;""),VLOOKUP(I33&amp;K33,※編集不可※選択項目!$AN$3:$AO$11,2,FALSE),"")</f>
        <v/>
      </c>
      <c r="N33" s="80"/>
      <c r="O33" s="80"/>
      <c r="P33" s="80"/>
      <c r="Q33" s="10"/>
      <c r="R33" s="122"/>
    </row>
    <row r="34" spans="1:18" s="7" customFormat="1" ht="25.25" customHeight="1" x14ac:dyDescent="0.2">
      <c r="A34" s="76">
        <f t="shared" si="3"/>
        <v>22</v>
      </c>
      <c r="B34" s="92" t="str">
        <f t="shared" si="4"/>
        <v/>
      </c>
      <c r="C34" s="78"/>
      <c r="D34" s="84" t="str">
        <f t="shared" si="1"/>
        <v/>
      </c>
      <c r="E34" s="84" t="str">
        <f t="shared" si="5"/>
        <v/>
      </c>
      <c r="F34" s="92" t="str">
        <f t="shared" si="2"/>
        <v/>
      </c>
      <c r="G34" s="78"/>
      <c r="H34" s="113"/>
      <c r="I34" s="80"/>
      <c r="J34" s="92" t="str">
        <f t="shared" si="6"/>
        <v/>
      </c>
      <c r="K34" s="80"/>
      <c r="L34" s="10"/>
      <c r="M34" s="93" t="str">
        <f>IF(AND(COUNTIF(※編集不可※選択項目!$AN$3:$AN$11,I34&amp;K34)=1,L34&lt;&gt;""),VLOOKUP(I34&amp;K34,※編集不可※選択項目!$AN$3:$AO$11,2,FALSE),"")</f>
        <v/>
      </c>
      <c r="N34" s="80"/>
      <c r="O34" s="80"/>
      <c r="P34" s="80"/>
      <c r="Q34" s="10"/>
      <c r="R34" s="122"/>
    </row>
    <row r="35" spans="1:18" s="7" customFormat="1" ht="25.25" customHeight="1" x14ac:dyDescent="0.2">
      <c r="A35" s="76">
        <f t="shared" si="3"/>
        <v>23</v>
      </c>
      <c r="B35" s="92" t="str">
        <f t="shared" si="4"/>
        <v/>
      </c>
      <c r="C35" s="78"/>
      <c r="D35" s="84" t="str">
        <f t="shared" si="1"/>
        <v/>
      </c>
      <c r="E35" s="84" t="str">
        <f t="shared" si="5"/>
        <v/>
      </c>
      <c r="F35" s="92" t="str">
        <f t="shared" si="2"/>
        <v/>
      </c>
      <c r="G35" s="78"/>
      <c r="H35" s="113"/>
      <c r="I35" s="80"/>
      <c r="J35" s="92" t="str">
        <f t="shared" si="6"/>
        <v/>
      </c>
      <c r="K35" s="80"/>
      <c r="L35" s="10"/>
      <c r="M35" s="93" t="str">
        <f>IF(AND(COUNTIF(※編集不可※選択項目!$AN$3:$AN$11,I35&amp;K35)=1,L35&lt;&gt;""),VLOOKUP(I35&amp;K35,※編集不可※選択項目!$AN$3:$AO$11,2,FALSE),"")</f>
        <v/>
      </c>
      <c r="N35" s="80"/>
      <c r="O35" s="80"/>
      <c r="P35" s="80"/>
      <c r="Q35" s="10"/>
      <c r="R35" s="122"/>
    </row>
    <row r="36" spans="1:18" s="7" customFormat="1" ht="25.25" customHeight="1" x14ac:dyDescent="0.2">
      <c r="A36" s="76">
        <f t="shared" si="3"/>
        <v>24</v>
      </c>
      <c r="B36" s="92" t="str">
        <f t="shared" si="4"/>
        <v/>
      </c>
      <c r="C36" s="78"/>
      <c r="D36" s="84" t="str">
        <f t="shared" si="1"/>
        <v/>
      </c>
      <c r="E36" s="84" t="str">
        <f t="shared" si="5"/>
        <v/>
      </c>
      <c r="F36" s="92" t="str">
        <f t="shared" si="2"/>
        <v/>
      </c>
      <c r="G36" s="78"/>
      <c r="H36" s="113"/>
      <c r="I36" s="80"/>
      <c r="J36" s="92" t="str">
        <f t="shared" si="6"/>
        <v/>
      </c>
      <c r="K36" s="80"/>
      <c r="L36" s="10"/>
      <c r="M36" s="93" t="str">
        <f>IF(AND(COUNTIF(※編集不可※選択項目!$AN$3:$AN$11,I36&amp;K36)=1,L36&lt;&gt;""),VLOOKUP(I36&amp;K36,※編集不可※選択項目!$AN$3:$AO$11,2,FALSE),"")</f>
        <v/>
      </c>
      <c r="N36" s="80"/>
      <c r="O36" s="80"/>
      <c r="P36" s="80"/>
      <c r="Q36" s="10"/>
      <c r="R36" s="122"/>
    </row>
    <row r="37" spans="1:18" s="7" customFormat="1" ht="25.25" customHeight="1" x14ac:dyDescent="0.2">
      <c r="A37" s="76">
        <f t="shared" si="3"/>
        <v>25</v>
      </c>
      <c r="B37" s="92" t="str">
        <f t="shared" si="4"/>
        <v/>
      </c>
      <c r="C37" s="78"/>
      <c r="D37" s="84" t="str">
        <f t="shared" si="1"/>
        <v/>
      </c>
      <c r="E37" s="84" t="str">
        <f t="shared" si="5"/>
        <v/>
      </c>
      <c r="F37" s="92" t="str">
        <f t="shared" si="2"/>
        <v/>
      </c>
      <c r="G37" s="78"/>
      <c r="H37" s="113"/>
      <c r="I37" s="80"/>
      <c r="J37" s="92" t="str">
        <f t="shared" si="6"/>
        <v/>
      </c>
      <c r="K37" s="80"/>
      <c r="L37" s="10"/>
      <c r="M37" s="93" t="str">
        <f>IF(AND(COUNTIF(※編集不可※選択項目!$AN$3:$AN$11,I37&amp;K37)=1,L37&lt;&gt;""),VLOOKUP(I37&amp;K37,※編集不可※選択項目!$AN$3:$AO$11,2,FALSE),"")</f>
        <v/>
      </c>
      <c r="N37" s="80"/>
      <c r="O37" s="80"/>
      <c r="P37" s="80"/>
      <c r="Q37" s="10"/>
      <c r="R37" s="122"/>
    </row>
    <row r="38" spans="1:18" s="7" customFormat="1" ht="25.25" customHeight="1" x14ac:dyDescent="0.2">
      <c r="A38" s="76">
        <f t="shared" si="3"/>
        <v>26</v>
      </c>
      <c r="B38" s="92" t="str">
        <f t="shared" si="4"/>
        <v/>
      </c>
      <c r="C38" s="78"/>
      <c r="D38" s="84" t="str">
        <f t="shared" si="1"/>
        <v/>
      </c>
      <c r="E38" s="84" t="str">
        <f t="shared" si="5"/>
        <v/>
      </c>
      <c r="F38" s="92" t="str">
        <f t="shared" si="2"/>
        <v/>
      </c>
      <c r="G38" s="78"/>
      <c r="H38" s="113"/>
      <c r="I38" s="80"/>
      <c r="J38" s="92" t="str">
        <f t="shared" si="6"/>
        <v/>
      </c>
      <c r="K38" s="80"/>
      <c r="L38" s="10"/>
      <c r="M38" s="93" t="str">
        <f>IF(AND(COUNTIF(※編集不可※選択項目!$AN$3:$AN$11,I38&amp;K38)=1,L38&lt;&gt;""),VLOOKUP(I38&amp;K38,※編集不可※選択項目!$AN$3:$AO$11,2,FALSE),"")</f>
        <v/>
      </c>
      <c r="N38" s="80"/>
      <c r="O38" s="80"/>
      <c r="P38" s="80"/>
      <c r="Q38" s="10"/>
      <c r="R38" s="122"/>
    </row>
    <row r="39" spans="1:18" s="7" customFormat="1" ht="25.25" customHeight="1" x14ac:dyDescent="0.2">
      <c r="A39" s="76">
        <f t="shared" si="3"/>
        <v>27</v>
      </c>
      <c r="B39" s="92" t="str">
        <f t="shared" si="4"/>
        <v/>
      </c>
      <c r="C39" s="78"/>
      <c r="D39" s="84" t="str">
        <f t="shared" si="1"/>
        <v/>
      </c>
      <c r="E39" s="84" t="str">
        <f t="shared" si="5"/>
        <v/>
      </c>
      <c r="F39" s="92" t="str">
        <f t="shared" si="2"/>
        <v/>
      </c>
      <c r="G39" s="78"/>
      <c r="H39" s="113"/>
      <c r="I39" s="80"/>
      <c r="J39" s="92" t="str">
        <f t="shared" si="6"/>
        <v/>
      </c>
      <c r="K39" s="80"/>
      <c r="L39" s="10"/>
      <c r="M39" s="93" t="str">
        <f>IF(AND(COUNTIF(※編集不可※選択項目!$AN$3:$AN$11,I39&amp;K39)=1,L39&lt;&gt;""),VLOOKUP(I39&amp;K39,※編集不可※選択項目!$AN$3:$AO$11,2,FALSE),"")</f>
        <v/>
      </c>
      <c r="N39" s="80"/>
      <c r="O39" s="80"/>
      <c r="P39" s="80"/>
      <c r="Q39" s="10"/>
      <c r="R39" s="122"/>
    </row>
    <row r="40" spans="1:18" s="7" customFormat="1" ht="25.25" customHeight="1" x14ac:dyDescent="0.2">
      <c r="A40" s="76">
        <f t="shared" si="3"/>
        <v>28</v>
      </c>
      <c r="B40" s="92" t="str">
        <f t="shared" si="4"/>
        <v/>
      </c>
      <c r="C40" s="78"/>
      <c r="D40" s="84" t="str">
        <f t="shared" si="1"/>
        <v/>
      </c>
      <c r="E40" s="84" t="str">
        <f t="shared" si="5"/>
        <v/>
      </c>
      <c r="F40" s="92" t="str">
        <f t="shared" si="2"/>
        <v/>
      </c>
      <c r="G40" s="78"/>
      <c r="H40" s="113"/>
      <c r="I40" s="80"/>
      <c r="J40" s="92" t="str">
        <f t="shared" si="6"/>
        <v/>
      </c>
      <c r="K40" s="80"/>
      <c r="L40" s="10"/>
      <c r="M40" s="93" t="str">
        <f>IF(AND(COUNTIF(※編集不可※選択項目!$AN$3:$AN$11,I40&amp;K40)=1,L40&lt;&gt;""),VLOOKUP(I40&amp;K40,※編集不可※選択項目!$AN$3:$AO$11,2,FALSE),"")</f>
        <v/>
      </c>
      <c r="N40" s="80"/>
      <c r="O40" s="80"/>
      <c r="P40" s="80"/>
      <c r="Q40" s="10"/>
      <c r="R40" s="122"/>
    </row>
    <row r="41" spans="1:18" s="7" customFormat="1" ht="25.25" customHeight="1" x14ac:dyDescent="0.2">
      <c r="A41" s="76">
        <f t="shared" si="3"/>
        <v>29</v>
      </c>
      <c r="B41" s="92" t="str">
        <f t="shared" si="4"/>
        <v/>
      </c>
      <c r="C41" s="78"/>
      <c r="D41" s="84" t="str">
        <f t="shared" si="1"/>
        <v/>
      </c>
      <c r="E41" s="84" t="str">
        <f t="shared" si="5"/>
        <v/>
      </c>
      <c r="F41" s="92" t="str">
        <f t="shared" si="2"/>
        <v/>
      </c>
      <c r="G41" s="78"/>
      <c r="H41" s="113"/>
      <c r="I41" s="80"/>
      <c r="J41" s="92" t="str">
        <f t="shared" si="6"/>
        <v/>
      </c>
      <c r="K41" s="80"/>
      <c r="L41" s="10"/>
      <c r="M41" s="93" t="str">
        <f>IF(AND(COUNTIF(※編集不可※選択項目!$AN$3:$AN$11,I41&amp;K41)=1,L41&lt;&gt;""),VLOOKUP(I41&amp;K41,※編集不可※選択項目!$AN$3:$AO$11,2,FALSE),"")</f>
        <v/>
      </c>
      <c r="N41" s="80"/>
      <c r="O41" s="80"/>
      <c r="P41" s="80"/>
      <c r="Q41" s="10"/>
      <c r="R41" s="122"/>
    </row>
    <row r="42" spans="1:18" s="7" customFormat="1" ht="25.25" customHeight="1" x14ac:dyDescent="0.2">
      <c r="A42" s="76">
        <f t="shared" si="3"/>
        <v>30</v>
      </c>
      <c r="B42" s="92" t="str">
        <f t="shared" si="4"/>
        <v/>
      </c>
      <c r="C42" s="78"/>
      <c r="D42" s="84" t="str">
        <f t="shared" si="1"/>
        <v/>
      </c>
      <c r="E42" s="84" t="str">
        <f t="shared" si="5"/>
        <v/>
      </c>
      <c r="F42" s="92" t="str">
        <f t="shared" si="2"/>
        <v/>
      </c>
      <c r="G42" s="78"/>
      <c r="H42" s="113"/>
      <c r="I42" s="80"/>
      <c r="J42" s="92" t="str">
        <f t="shared" si="6"/>
        <v/>
      </c>
      <c r="K42" s="80"/>
      <c r="L42" s="10"/>
      <c r="M42" s="93" t="str">
        <f>IF(AND(COUNTIF(※編集不可※選択項目!$AN$3:$AN$11,I42&amp;K42)=1,L42&lt;&gt;""),VLOOKUP(I42&amp;K42,※編集不可※選択項目!$AN$3:$AO$11,2,FALSE),"")</f>
        <v/>
      </c>
      <c r="N42" s="80"/>
      <c r="O42" s="80"/>
      <c r="P42" s="80"/>
      <c r="Q42" s="10"/>
      <c r="R42" s="122"/>
    </row>
    <row r="43" spans="1:18" s="7" customFormat="1" ht="25.25" customHeight="1" x14ac:dyDescent="0.2">
      <c r="A43" s="76">
        <f t="shared" si="3"/>
        <v>31</v>
      </c>
      <c r="B43" s="92" t="str">
        <f t="shared" si="4"/>
        <v/>
      </c>
      <c r="C43" s="78"/>
      <c r="D43" s="84" t="str">
        <f t="shared" si="1"/>
        <v/>
      </c>
      <c r="E43" s="84" t="str">
        <f t="shared" si="5"/>
        <v/>
      </c>
      <c r="F43" s="92" t="str">
        <f t="shared" si="2"/>
        <v/>
      </c>
      <c r="G43" s="78"/>
      <c r="H43" s="113"/>
      <c r="I43" s="80"/>
      <c r="J43" s="92" t="str">
        <f t="shared" si="6"/>
        <v/>
      </c>
      <c r="K43" s="80"/>
      <c r="L43" s="10"/>
      <c r="M43" s="93" t="str">
        <f>IF(AND(COUNTIF(※編集不可※選択項目!$AN$3:$AN$11,I43&amp;K43)=1,L43&lt;&gt;""),VLOOKUP(I43&amp;K43,※編集不可※選択項目!$AN$3:$AO$11,2,FALSE),"")</f>
        <v/>
      </c>
      <c r="N43" s="80"/>
      <c r="O43" s="80"/>
      <c r="P43" s="80"/>
      <c r="Q43" s="10"/>
      <c r="R43" s="122"/>
    </row>
    <row r="44" spans="1:18" s="7" customFormat="1" ht="25.25" customHeight="1" x14ac:dyDescent="0.2">
      <c r="A44" s="76">
        <f t="shared" si="3"/>
        <v>32</v>
      </c>
      <c r="B44" s="92" t="str">
        <f t="shared" si="4"/>
        <v/>
      </c>
      <c r="C44" s="78"/>
      <c r="D44" s="84" t="str">
        <f t="shared" si="1"/>
        <v/>
      </c>
      <c r="E44" s="84" t="str">
        <f t="shared" si="5"/>
        <v/>
      </c>
      <c r="F44" s="92" t="str">
        <f t="shared" si="2"/>
        <v/>
      </c>
      <c r="G44" s="78"/>
      <c r="H44" s="113"/>
      <c r="I44" s="80"/>
      <c r="J44" s="92" t="str">
        <f t="shared" si="6"/>
        <v/>
      </c>
      <c r="K44" s="80"/>
      <c r="L44" s="10"/>
      <c r="M44" s="93" t="str">
        <f>IF(AND(COUNTIF(※編集不可※選択項目!$AN$3:$AN$11,I44&amp;K44)=1,L44&lt;&gt;""),VLOOKUP(I44&amp;K44,※編集不可※選択項目!$AN$3:$AO$11,2,FALSE),"")</f>
        <v/>
      </c>
      <c r="N44" s="80"/>
      <c r="O44" s="80"/>
      <c r="P44" s="80"/>
      <c r="Q44" s="10"/>
      <c r="R44" s="122"/>
    </row>
    <row r="45" spans="1:18" s="7" customFormat="1" ht="25.25" customHeight="1" x14ac:dyDescent="0.2">
      <c r="A45" s="76">
        <f t="shared" si="3"/>
        <v>33</v>
      </c>
      <c r="B45" s="92" t="str">
        <f t="shared" si="4"/>
        <v/>
      </c>
      <c r="C45" s="78"/>
      <c r="D45" s="84" t="str">
        <f t="shared" si="1"/>
        <v/>
      </c>
      <c r="E45" s="84" t="str">
        <f t="shared" si="5"/>
        <v/>
      </c>
      <c r="F45" s="92" t="str">
        <f t="shared" si="2"/>
        <v/>
      </c>
      <c r="G45" s="78"/>
      <c r="H45" s="113"/>
      <c r="I45" s="80"/>
      <c r="J45" s="92" t="str">
        <f t="shared" si="6"/>
        <v/>
      </c>
      <c r="K45" s="80"/>
      <c r="L45" s="10"/>
      <c r="M45" s="93" t="str">
        <f>IF(AND(COUNTIF(※編集不可※選択項目!$AN$3:$AN$11,I45&amp;K45)=1,L45&lt;&gt;""),VLOOKUP(I45&amp;K45,※編集不可※選択項目!$AN$3:$AO$11,2,FALSE),"")</f>
        <v/>
      </c>
      <c r="N45" s="80"/>
      <c r="O45" s="80"/>
      <c r="P45" s="80"/>
      <c r="Q45" s="10"/>
      <c r="R45" s="122"/>
    </row>
    <row r="46" spans="1:18" s="7" customFormat="1" ht="25.25" customHeight="1" x14ac:dyDescent="0.2">
      <c r="A46" s="76">
        <f t="shared" si="3"/>
        <v>34</v>
      </c>
      <c r="B46" s="92" t="str">
        <f t="shared" si="4"/>
        <v/>
      </c>
      <c r="C46" s="78"/>
      <c r="D46" s="84" t="str">
        <f t="shared" si="1"/>
        <v/>
      </c>
      <c r="E46" s="84" t="str">
        <f t="shared" si="5"/>
        <v/>
      </c>
      <c r="F46" s="92" t="str">
        <f t="shared" si="2"/>
        <v/>
      </c>
      <c r="G46" s="78"/>
      <c r="H46" s="113"/>
      <c r="I46" s="80"/>
      <c r="J46" s="92" t="str">
        <f t="shared" si="6"/>
        <v/>
      </c>
      <c r="K46" s="80"/>
      <c r="L46" s="10"/>
      <c r="M46" s="93" t="str">
        <f>IF(AND(COUNTIF(※編集不可※選択項目!$AN$3:$AN$11,I46&amp;K46)=1,L46&lt;&gt;""),VLOOKUP(I46&amp;K46,※編集不可※選択項目!$AN$3:$AO$11,2,FALSE),"")</f>
        <v/>
      </c>
      <c r="N46" s="80"/>
      <c r="O46" s="80"/>
      <c r="P46" s="80"/>
      <c r="Q46" s="10"/>
      <c r="R46" s="122"/>
    </row>
    <row r="47" spans="1:18" s="7" customFormat="1" ht="25.25" customHeight="1" x14ac:dyDescent="0.2">
      <c r="A47" s="76">
        <f t="shared" si="3"/>
        <v>35</v>
      </c>
      <c r="B47" s="92" t="str">
        <f t="shared" si="4"/>
        <v/>
      </c>
      <c r="C47" s="78"/>
      <c r="D47" s="84" t="str">
        <f t="shared" si="1"/>
        <v/>
      </c>
      <c r="E47" s="84" t="str">
        <f t="shared" si="5"/>
        <v/>
      </c>
      <c r="F47" s="92" t="str">
        <f t="shared" si="2"/>
        <v/>
      </c>
      <c r="G47" s="78"/>
      <c r="H47" s="113"/>
      <c r="I47" s="80"/>
      <c r="J47" s="92" t="str">
        <f t="shared" si="6"/>
        <v/>
      </c>
      <c r="K47" s="80"/>
      <c r="L47" s="10"/>
      <c r="M47" s="93" t="str">
        <f>IF(AND(COUNTIF(※編集不可※選択項目!$AN$3:$AN$11,I47&amp;K47)=1,L47&lt;&gt;""),VLOOKUP(I47&amp;K47,※編集不可※選択項目!$AN$3:$AO$11,2,FALSE),"")</f>
        <v/>
      </c>
      <c r="N47" s="80"/>
      <c r="O47" s="80"/>
      <c r="P47" s="80"/>
      <c r="Q47" s="10"/>
      <c r="R47" s="122"/>
    </row>
    <row r="48" spans="1:18" s="7" customFormat="1" ht="25.25" customHeight="1" x14ac:dyDescent="0.2">
      <c r="A48" s="76">
        <f t="shared" si="3"/>
        <v>36</v>
      </c>
      <c r="B48" s="92" t="str">
        <f t="shared" si="4"/>
        <v/>
      </c>
      <c r="C48" s="78"/>
      <c r="D48" s="84" t="str">
        <f t="shared" si="1"/>
        <v/>
      </c>
      <c r="E48" s="84" t="str">
        <f t="shared" si="5"/>
        <v/>
      </c>
      <c r="F48" s="92" t="str">
        <f t="shared" si="2"/>
        <v/>
      </c>
      <c r="G48" s="78"/>
      <c r="H48" s="113"/>
      <c r="I48" s="80"/>
      <c r="J48" s="92" t="str">
        <f t="shared" si="6"/>
        <v/>
      </c>
      <c r="K48" s="80"/>
      <c r="L48" s="10"/>
      <c r="M48" s="93" t="str">
        <f>IF(AND(COUNTIF(※編集不可※選択項目!$AN$3:$AN$11,I48&amp;K48)=1,L48&lt;&gt;""),VLOOKUP(I48&amp;K48,※編集不可※選択項目!$AN$3:$AO$11,2,FALSE),"")</f>
        <v/>
      </c>
      <c r="N48" s="80"/>
      <c r="O48" s="80"/>
      <c r="P48" s="80"/>
      <c r="Q48" s="10"/>
      <c r="R48" s="122"/>
    </row>
    <row r="49" spans="1:18" s="7" customFormat="1" ht="25.25" customHeight="1" x14ac:dyDescent="0.2">
      <c r="A49" s="76">
        <f t="shared" si="3"/>
        <v>37</v>
      </c>
      <c r="B49" s="92" t="str">
        <f t="shared" si="4"/>
        <v/>
      </c>
      <c r="C49" s="78"/>
      <c r="D49" s="84" t="str">
        <f t="shared" si="1"/>
        <v/>
      </c>
      <c r="E49" s="84" t="str">
        <f t="shared" si="5"/>
        <v/>
      </c>
      <c r="F49" s="92" t="str">
        <f t="shared" si="2"/>
        <v/>
      </c>
      <c r="G49" s="78"/>
      <c r="H49" s="113"/>
      <c r="I49" s="80"/>
      <c r="J49" s="92" t="str">
        <f t="shared" si="6"/>
        <v/>
      </c>
      <c r="K49" s="80"/>
      <c r="L49" s="10"/>
      <c r="M49" s="93" t="str">
        <f>IF(AND(COUNTIF(※編集不可※選択項目!$AN$3:$AN$11,I49&amp;K49)=1,L49&lt;&gt;""),VLOOKUP(I49&amp;K49,※編集不可※選択項目!$AN$3:$AO$11,2,FALSE),"")</f>
        <v/>
      </c>
      <c r="N49" s="80"/>
      <c r="O49" s="80"/>
      <c r="P49" s="80"/>
      <c r="Q49" s="10"/>
      <c r="R49" s="122"/>
    </row>
    <row r="50" spans="1:18" s="7" customFormat="1" ht="25.25" customHeight="1" x14ac:dyDescent="0.2">
      <c r="A50" s="76">
        <f t="shared" si="3"/>
        <v>38</v>
      </c>
      <c r="B50" s="92" t="str">
        <f t="shared" si="4"/>
        <v/>
      </c>
      <c r="C50" s="78"/>
      <c r="D50" s="84" t="str">
        <f t="shared" si="1"/>
        <v/>
      </c>
      <c r="E50" s="84" t="str">
        <f t="shared" si="5"/>
        <v/>
      </c>
      <c r="F50" s="92" t="str">
        <f t="shared" si="2"/>
        <v/>
      </c>
      <c r="G50" s="78"/>
      <c r="H50" s="113"/>
      <c r="I50" s="80"/>
      <c r="J50" s="92" t="str">
        <f t="shared" si="6"/>
        <v/>
      </c>
      <c r="K50" s="80"/>
      <c r="L50" s="10"/>
      <c r="M50" s="93" t="str">
        <f>IF(AND(COUNTIF(※編集不可※選択項目!$AN$3:$AN$11,I50&amp;K50)=1,L50&lt;&gt;""),VLOOKUP(I50&amp;K50,※編集不可※選択項目!$AN$3:$AO$11,2,FALSE),"")</f>
        <v/>
      </c>
      <c r="N50" s="80"/>
      <c r="O50" s="80"/>
      <c r="P50" s="80"/>
      <c r="Q50" s="10"/>
      <c r="R50" s="122"/>
    </row>
    <row r="51" spans="1:18" s="7" customFormat="1" ht="25.25" customHeight="1" x14ac:dyDescent="0.2">
      <c r="A51" s="76">
        <f t="shared" si="3"/>
        <v>39</v>
      </c>
      <c r="B51" s="92" t="str">
        <f t="shared" si="4"/>
        <v/>
      </c>
      <c r="C51" s="78"/>
      <c r="D51" s="84" t="str">
        <f t="shared" si="1"/>
        <v/>
      </c>
      <c r="E51" s="84" t="str">
        <f t="shared" si="5"/>
        <v/>
      </c>
      <c r="F51" s="92" t="str">
        <f t="shared" si="2"/>
        <v/>
      </c>
      <c r="G51" s="78"/>
      <c r="H51" s="113"/>
      <c r="I51" s="80"/>
      <c r="J51" s="92" t="str">
        <f t="shared" si="6"/>
        <v/>
      </c>
      <c r="K51" s="80"/>
      <c r="L51" s="10"/>
      <c r="M51" s="93" t="str">
        <f>IF(AND(COUNTIF(※編集不可※選択項目!$AN$3:$AN$11,I51&amp;K51)=1,L51&lt;&gt;""),VLOOKUP(I51&amp;K51,※編集不可※選択項目!$AN$3:$AO$11,2,FALSE),"")</f>
        <v/>
      </c>
      <c r="N51" s="80"/>
      <c r="O51" s="80"/>
      <c r="P51" s="80"/>
      <c r="Q51" s="10"/>
      <c r="R51" s="122"/>
    </row>
    <row r="52" spans="1:18" s="7" customFormat="1" ht="25.25" customHeight="1" x14ac:dyDescent="0.2">
      <c r="A52" s="76">
        <f t="shared" si="3"/>
        <v>40</v>
      </c>
      <c r="B52" s="92" t="str">
        <f t="shared" si="4"/>
        <v/>
      </c>
      <c r="C52" s="78"/>
      <c r="D52" s="84" t="str">
        <f t="shared" si="1"/>
        <v/>
      </c>
      <c r="E52" s="84" t="str">
        <f t="shared" si="5"/>
        <v/>
      </c>
      <c r="F52" s="92" t="str">
        <f t="shared" si="2"/>
        <v/>
      </c>
      <c r="G52" s="78"/>
      <c r="H52" s="113"/>
      <c r="I52" s="80"/>
      <c r="J52" s="92" t="str">
        <f t="shared" si="6"/>
        <v/>
      </c>
      <c r="K52" s="80"/>
      <c r="L52" s="10"/>
      <c r="M52" s="93" t="str">
        <f>IF(AND(COUNTIF(※編集不可※選択項目!$AN$3:$AN$11,I52&amp;K52)=1,L52&lt;&gt;""),VLOOKUP(I52&amp;K52,※編集不可※選択項目!$AN$3:$AO$11,2,FALSE),"")</f>
        <v/>
      </c>
      <c r="N52" s="80"/>
      <c r="O52" s="80"/>
      <c r="P52" s="80"/>
      <c r="Q52" s="10"/>
      <c r="R52" s="122"/>
    </row>
    <row r="53" spans="1:18" s="7" customFormat="1" ht="25.25" customHeight="1" x14ac:dyDescent="0.2">
      <c r="A53" s="76">
        <f t="shared" si="3"/>
        <v>41</v>
      </c>
      <c r="B53" s="92" t="str">
        <f t="shared" si="4"/>
        <v/>
      </c>
      <c r="C53" s="78"/>
      <c r="D53" s="84" t="str">
        <f t="shared" si="1"/>
        <v/>
      </c>
      <c r="E53" s="84" t="str">
        <f t="shared" si="5"/>
        <v/>
      </c>
      <c r="F53" s="92" t="str">
        <f t="shared" si="2"/>
        <v/>
      </c>
      <c r="G53" s="78"/>
      <c r="H53" s="113"/>
      <c r="I53" s="80"/>
      <c r="J53" s="92" t="str">
        <f t="shared" si="6"/>
        <v/>
      </c>
      <c r="K53" s="80"/>
      <c r="L53" s="10"/>
      <c r="M53" s="93" t="str">
        <f>IF(AND(COUNTIF(※編集不可※選択項目!$AN$3:$AN$11,I53&amp;K53)=1,L53&lt;&gt;""),VLOOKUP(I53&amp;K53,※編集不可※選択項目!$AN$3:$AO$11,2,FALSE),"")</f>
        <v/>
      </c>
      <c r="N53" s="80"/>
      <c r="O53" s="80"/>
      <c r="P53" s="80"/>
      <c r="Q53" s="10"/>
      <c r="R53" s="122"/>
    </row>
    <row r="54" spans="1:18" s="7" customFormat="1" ht="25.25" customHeight="1" x14ac:dyDescent="0.2">
      <c r="A54" s="76">
        <f t="shared" si="3"/>
        <v>42</v>
      </c>
      <c r="B54" s="92" t="str">
        <f t="shared" si="4"/>
        <v/>
      </c>
      <c r="C54" s="78"/>
      <c r="D54" s="84" t="str">
        <f t="shared" si="1"/>
        <v/>
      </c>
      <c r="E54" s="84" t="str">
        <f t="shared" si="5"/>
        <v/>
      </c>
      <c r="F54" s="92" t="str">
        <f t="shared" si="2"/>
        <v/>
      </c>
      <c r="G54" s="78"/>
      <c r="H54" s="113"/>
      <c r="I54" s="80"/>
      <c r="J54" s="92" t="str">
        <f t="shared" si="6"/>
        <v/>
      </c>
      <c r="K54" s="80"/>
      <c r="L54" s="10"/>
      <c r="M54" s="93" t="str">
        <f>IF(AND(COUNTIF(※編集不可※選択項目!$AN$3:$AN$11,I54&amp;K54)=1,L54&lt;&gt;""),VLOOKUP(I54&amp;K54,※編集不可※選択項目!$AN$3:$AO$11,2,FALSE),"")</f>
        <v/>
      </c>
      <c r="N54" s="80"/>
      <c r="O54" s="80"/>
      <c r="P54" s="80"/>
      <c r="Q54" s="10"/>
      <c r="R54" s="122"/>
    </row>
    <row r="55" spans="1:18" s="7" customFormat="1" ht="25.25" customHeight="1" x14ac:dyDescent="0.2">
      <c r="A55" s="76">
        <f t="shared" si="3"/>
        <v>43</v>
      </c>
      <c r="B55" s="92" t="str">
        <f t="shared" si="4"/>
        <v/>
      </c>
      <c r="C55" s="78"/>
      <c r="D55" s="84" t="str">
        <f t="shared" si="1"/>
        <v/>
      </c>
      <c r="E55" s="84" t="str">
        <f t="shared" si="5"/>
        <v/>
      </c>
      <c r="F55" s="92" t="str">
        <f t="shared" si="2"/>
        <v/>
      </c>
      <c r="G55" s="78"/>
      <c r="H55" s="113"/>
      <c r="I55" s="80"/>
      <c r="J55" s="92" t="str">
        <f t="shared" si="6"/>
        <v/>
      </c>
      <c r="K55" s="80"/>
      <c r="L55" s="10"/>
      <c r="M55" s="93" t="str">
        <f>IF(AND(COUNTIF(※編集不可※選択項目!$AN$3:$AN$11,I55&amp;K55)=1,L55&lt;&gt;""),VLOOKUP(I55&amp;K55,※編集不可※選択項目!$AN$3:$AO$11,2,FALSE),"")</f>
        <v/>
      </c>
      <c r="N55" s="80"/>
      <c r="O55" s="80"/>
      <c r="P55" s="80"/>
      <c r="Q55" s="10"/>
      <c r="R55" s="122"/>
    </row>
    <row r="56" spans="1:18" s="7" customFormat="1" ht="25.25" customHeight="1" x14ac:dyDescent="0.2">
      <c r="A56" s="76">
        <f t="shared" si="3"/>
        <v>44</v>
      </c>
      <c r="B56" s="92" t="str">
        <f t="shared" si="4"/>
        <v/>
      </c>
      <c r="C56" s="78"/>
      <c r="D56" s="84" t="str">
        <f t="shared" si="1"/>
        <v/>
      </c>
      <c r="E56" s="84" t="str">
        <f t="shared" si="5"/>
        <v/>
      </c>
      <c r="F56" s="92" t="str">
        <f t="shared" si="2"/>
        <v/>
      </c>
      <c r="G56" s="78"/>
      <c r="H56" s="113"/>
      <c r="I56" s="80"/>
      <c r="J56" s="92" t="str">
        <f t="shared" si="6"/>
        <v/>
      </c>
      <c r="K56" s="80"/>
      <c r="L56" s="10"/>
      <c r="M56" s="93" t="str">
        <f>IF(AND(COUNTIF(※編集不可※選択項目!$AN$3:$AN$11,I56&amp;K56)=1,L56&lt;&gt;""),VLOOKUP(I56&amp;K56,※編集不可※選択項目!$AN$3:$AO$11,2,FALSE),"")</f>
        <v/>
      </c>
      <c r="N56" s="80"/>
      <c r="O56" s="80"/>
      <c r="P56" s="80"/>
      <c r="Q56" s="10"/>
      <c r="R56" s="122"/>
    </row>
    <row r="57" spans="1:18" s="7" customFormat="1" ht="25.25" customHeight="1" x14ac:dyDescent="0.2">
      <c r="A57" s="76">
        <f t="shared" si="3"/>
        <v>45</v>
      </c>
      <c r="B57" s="92" t="str">
        <f t="shared" si="4"/>
        <v/>
      </c>
      <c r="C57" s="78"/>
      <c r="D57" s="84" t="str">
        <f t="shared" si="1"/>
        <v/>
      </c>
      <c r="E57" s="84" t="str">
        <f t="shared" si="5"/>
        <v/>
      </c>
      <c r="F57" s="92" t="str">
        <f t="shared" si="2"/>
        <v/>
      </c>
      <c r="G57" s="78"/>
      <c r="H57" s="113"/>
      <c r="I57" s="80"/>
      <c r="J57" s="92" t="str">
        <f t="shared" si="6"/>
        <v/>
      </c>
      <c r="K57" s="80"/>
      <c r="L57" s="10"/>
      <c r="M57" s="93" t="str">
        <f>IF(AND(COUNTIF(※編集不可※選択項目!$AN$3:$AN$11,I57&amp;K57)=1,L57&lt;&gt;""),VLOOKUP(I57&amp;K57,※編集不可※選択項目!$AN$3:$AO$11,2,FALSE),"")</f>
        <v/>
      </c>
      <c r="N57" s="80"/>
      <c r="O57" s="80"/>
      <c r="P57" s="80"/>
      <c r="Q57" s="10"/>
      <c r="R57" s="122"/>
    </row>
    <row r="58" spans="1:18" s="7" customFormat="1" ht="25.25" customHeight="1" x14ac:dyDescent="0.2">
      <c r="A58" s="76">
        <f t="shared" si="3"/>
        <v>46</v>
      </c>
      <c r="B58" s="92" t="str">
        <f t="shared" si="4"/>
        <v/>
      </c>
      <c r="C58" s="78"/>
      <c r="D58" s="84" t="str">
        <f t="shared" si="1"/>
        <v/>
      </c>
      <c r="E58" s="84" t="str">
        <f t="shared" si="5"/>
        <v/>
      </c>
      <c r="F58" s="92" t="str">
        <f t="shared" si="2"/>
        <v/>
      </c>
      <c r="G58" s="78"/>
      <c r="H58" s="113"/>
      <c r="I58" s="80"/>
      <c r="J58" s="92" t="str">
        <f t="shared" si="6"/>
        <v/>
      </c>
      <c r="K58" s="80"/>
      <c r="L58" s="10"/>
      <c r="M58" s="93" t="str">
        <f>IF(AND(COUNTIF(※編集不可※選択項目!$AN$3:$AN$11,I58&amp;K58)=1,L58&lt;&gt;""),VLOOKUP(I58&amp;K58,※編集不可※選択項目!$AN$3:$AO$11,2,FALSE),"")</f>
        <v/>
      </c>
      <c r="N58" s="80"/>
      <c r="O58" s="80"/>
      <c r="P58" s="80"/>
      <c r="Q58" s="10"/>
      <c r="R58" s="122"/>
    </row>
    <row r="59" spans="1:18" s="7" customFormat="1" ht="25.25" customHeight="1" x14ac:dyDescent="0.2">
      <c r="A59" s="76">
        <f t="shared" si="3"/>
        <v>47</v>
      </c>
      <c r="B59" s="92" t="str">
        <f t="shared" si="4"/>
        <v/>
      </c>
      <c r="C59" s="78"/>
      <c r="D59" s="84" t="str">
        <f t="shared" si="1"/>
        <v/>
      </c>
      <c r="E59" s="84" t="str">
        <f t="shared" si="5"/>
        <v/>
      </c>
      <c r="F59" s="92" t="str">
        <f t="shared" si="2"/>
        <v/>
      </c>
      <c r="G59" s="78"/>
      <c r="H59" s="113"/>
      <c r="I59" s="80"/>
      <c r="J59" s="92" t="str">
        <f t="shared" si="6"/>
        <v/>
      </c>
      <c r="K59" s="80"/>
      <c r="L59" s="10"/>
      <c r="M59" s="93" t="str">
        <f>IF(AND(COUNTIF(※編集不可※選択項目!$AN$3:$AN$11,I59&amp;K59)=1,L59&lt;&gt;""),VLOOKUP(I59&amp;K59,※編集不可※選択項目!$AN$3:$AO$11,2,FALSE),"")</f>
        <v/>
      </c>
      <c r="N59" s="80"/>
      <c r="O59" s="80"/>
      <c r="P59" s="80"/>
      <c r="Q59" s="10"/>
      <c r="R59" s="122"/>
    </row>
    <row r="60" spans="1:18" s="7" customFormat="1" ht="25.25" customHeight="1" x14ac:dyDescent="0.2">
      <c r="A60" s="76">
        <f t="shared" si="3"/>
        <v>48</v>
      </c>
      <c r="B60" s="92" t="str">
        <f t="shared" si="4"/>
        <v/>
      </c>
      <c r="C60" s="78"/>
      <c r="D60" s="84" t="str">
        <f t="shared" si="1"/>
        <v/>
      </c>
      <c r="E60" s="84" t="str">
        <f t="shared" si="5"/>
        <v/>
      </c>
      <c r="F60" s="92" t="str">
        <f t="shared" si="2"/>
        <v/>
      </c>
      <c r="G60" s="78"/>
      <c r="H60" s="113"/>
      <c r="I60" s="80"/>
      <c r="J60" s="92" t="str">
        <f t="shared" si="6"/>
        <v/>
      </c>
      <c r="K60" s="80"/>
      <c r="L60" s="10"/>
      <c r="M60" s="93" t="str">
        <f>IF(AND(COUNTIF(※編集不可※選択項目!$AN$3:$AN$11,I60&amp;K60)=1,L60&lt;&gt;""),VLOOKUP(I60&amp;K60,※編集不可※選択項目!$AN$3:$AO$11,2,FALSE),"")</f>
        <v/>
      </c>
      <c r="N60" s="80"/>
      <c r="O60" s="80"/>
      <c r="P60" s="80"/>
      <c r="Q60" s="10"/>
      <c r="R60" s="122"/>
    </row>
    <row r="61" spans="1:18" s="7" customFormat="1" ht="25.25" customHeight="1" x14ac:dyDescent="0.2">
      <c r="A61" s="76">
        <f t="shared" si="3"/>
        <v>49</v>
      </c>
      <c r="B61" s="92" t="str">
        <f t="shared" si="4"/>
        <v/>
      </c>
      <c r="C61" s="78"/>
      <c r="D61" s="84" t="str">
        <f t="shared" si="1"/>
        <v/>
      </c>
      <c r="E61" s="84" t="str">
        <f t="shared" si="5"/>
        <v/>
      </c>
      <c r="F61" s="92" t="str">
        <f t="shared" si="2"/>
        <v/>
      </c>
      <c r="G61" s="78"/>
      <c r="H61" s="113"/>
      <c r="I61" s="80"/>
      <c r="J61" s="92" t="str">
        <f t="shared" si="6"/>
        <v/>
      </c>
      <c r="K61" s="80"/>
      <c r="L61" s="10"/>
      <c r="M61" s="93" t="str">
        <f>IF(AND(COUNTIF(※編集不可※選択項目!$AN$3:$AN$11,I61&amp;K61)=1,L61&lt;&gt;""),VLOOKUP(I61&amp;K61,※編集不可※選択項目!$AN$3:$AO$11,2,FALSE),"")</f>
        <v/>
      </c>
      <c r="N61" s="80"/>
      <c r="O61" s="80"/>
      <c r="P61" s="80"/>
      <c r="Q61" s="10"/>
      <c r="R61" s="122"/>
    </row>
    <row r="62" spans="1:18" s="7" customFormat="1" ht="25.25" customHeight="1" x14ac:dyDescent="0.2">
      <c r="A62" s="76">
        <f t="shared" si="3"/>
        <v>50</v>
      </c>
      <c r="B62" s="92" t="str">
        <f t="shared" si="4"/>
        <v/>
      </c>
      <c r="C62" s="78"/>
      <c r="D62" s="84" t="str">
        <f t="shared" si="1"/>
        <v/>
      </c>
      <c r="E62" s="84" t="str">
        <f t="shared" si="5"/>
        <v/>
      </c>
      <c r="F62" s="92" t="str">
        <f t="shared" si="2"/>
        <v/>
      </c>
      <c r="G62" s="78"/>
      <c r="H62" s="113"/>
      <c r="I62" s="80"/>
      <c r="J62" s="92" t="str">
        <f t="shared" si="6"/>
        <v/>
      </c>
      <c r="K62" s="80"/>
      <c r="L62" s="10"/>
      <c r="M62" s="93" t="str">
        <f>IF(AND(COUNTIF(※編集不可※選択項目!$AN$3:$AN$11,I62&amp;K62)=1,L62&lt;&gt;""),VLOOKUP(I62&amp;K62,※編集不可※選択項目!$AN$3:$AO$11,2,FALSE),"")</f>
        <v/>
      </c>
      <c r="N62" s="80"/>
      <c r="O62" s="80"/>
      <c r="P62" s="80"/>
      <c r="Q62" s="10"/>
      <c r="R62" s="122"/>
    </row>
    <row r="63" spans="1:18" s="7" customFormat="1" ht="25.25" customHeight="1" x14ac:dyDescent="0.2">
      <c r="A63" s="76">
        <f t="shared" si="3"/>
        <v>51</v>
      </c>
      <c r="B63" s="92" t="str">
        <f t="shared" si="4"/>
        <v/>
      </c>
      <c r="C63" s="78"/>
      <c r="D63" s="84" t="str">
        <f t="shared" si="1"/>
        <v/>
      </c>
      <c r="E63" s="84" t="str">
        <f t="shared" si="5"/>
        <v/>
      </c>
      <c r="F63" s="92" t="str">
        <f t="shared" si="2"/>
        <v/>
      </c>
      <c r="G63" s="78"/>
      <c r="H63" s="113"/>
      <c r="I63" s="80"/>
      <c r="J63" s="92" t="str">
        <f t="shared" si="6"/>
        <v/>
      </c>
      <c r="K63" s="80"/>
      <c r="L63" s="10"/>
      <c r="M63" s="93" t="str">
        <f>IF(AND(COUNTIF(※編集不可※選択項目!$AN$3:$AN$11,I63&amp;K63)=1,L63&lt;&gt;""),VLOOKUP(I63&amp;K63,※編集不可※選択項目!$AN$3:$AO$11,2,FALSE),"")</f>
        <v/>
      </c>
      <c r="N63" s="80"/>
      <c r="O63" s="80"/>
      <c r="P63" s="80"/>
      <c r="Q63" s="10"/>
      <c r="R63" s="122"/>
    </row>
    <row r="64" spans="1:18" s="7" customFormat="1" ht="25.25" customHeight="1" x14ac:dyDescent="0.2">
      <c r="A64" s="76">
        <f t="shared" si="3"/>
        <v>52</v>
      </c>
      <c r="B64" s="92" t="str">
        <f t="shared" si="4"/>
        <v/>
      </c>
      <c r="C64" s="78"/>
      <c r="D64" s="84" t="str">
        <f t="shared" si="1"/>
        <v/>
      </c>
      <c r="E64" s="84" t="str">
        <f t="shared" si="5"/>
        <v/>
      </c>
      <c r="F64" s="92" t="str">
        <f t="shared" si="2"/>
        <v/>
      </c>
      <c r="G64" s="78"/>
      <c r="H64" s="113"/>
      <c r="I64" s="80"/>
      <c r="J64" s="92" t="str">
        <f t="shared" si="6"/>
        <v/>
      </c>
      <c r="K64" s="80"/>
      <c r="L64" s="10"/>
      <c r="M64" s="93" t="str">
        <f>IF(AND(COUNTIF(※編集不可※選択項目!$AN$3:$AN$11,I64&amp;K64)=1,L64&lt;&gt;""),VLOOKUP(I64&amp;K64,※編集不可※選択項目!$AN$3:$AO$11,2,FALSE),"")</f>
        <v/>
      </c>
      <c r="N64" s="80"/>
      <c r="O64" s="80"/>
      <c r="P64" s="80"/>
      <c r="Q64" s="10"/>
      <c r="R64" s="122"/>
    </row>
    <row r="65" spans="1:18" s="7" customFormat="1" ht="25.25" customHeight="1" x14ac:dyDescent="0.2">
      <c r="A65" s="76">
        <f t="shared" si="3"/>
        <v>53</v>
      </c>
      <c r="B65" s="92" t="str">
        <f t="shared" si="4"/>
        <v/>
      </c>
      <c r="C65" s="78"/>
      <c r="D65" s="84" t="str">
        <f t="shared" si="1"/>
        <v/>
      </c>
      <c r="E65" s="84" t="str">
        <f t="shared" si="5"/>
        <v/>
      </c>
      <c r="F65" s="92" t="str">
        <f t="shared" si="2"/>
        <v/>
      </c>
      <c r="G65" s="78"/>
      <c r="H65" s="113"/>
      <c r="I65" s="80"/>
      <c r="J65" s="92" t="str">
        <f t="shared" si="6"/>
        <v/>
      </c>
      <c r="K65" s="80"/>
      <c r="L65" s="10"/>
      <c r="M65" s="93" t="str">
        <f>IF(AND(COUNTIF(※編集不可※選択項目!$AN$3:$AN$11,I65&amp;K65)=1,L65&lt;&gt;""),VLOOKUP(I65&amp;K65,※編集不可※選択項目!$AN$3:$AO$11,2,FALSE),"")</f>
        <v/>
      </c>
      <c r="N65" s="80"/>
      <c r="O65" s="80"/>
      <c r="P65" s="80"/>
      <c r="Q65" s="10"/>
      <c r="R65" s="122"/>
    </row>
    <row r="66" spans="1:18" s="7" customFormat="1" ht="25.25" customHeight="1" x14ac:dyDescent="0.2">
      <c r="A66" s="76">
        <f t="shared" si="3"/>
        <v>54</v>
      </c>
      <c r="B66" s="92" t="str">
        <f t="shared" si="4"/>
        <v/>
      </c>
      <c r="C66" s="78"/>
      <c r="D66" s="84" t="str">
        <f t="shared" si="1"/>
        <v/>
      </c>
      <c r="E66" s="84" t="str">
        <f t="shared" si="5"/>
        <v/>
      </c>
      <c r="F66" s="92" t="str">
        <f t="shared" si="2"/>
        <v/>
      </c>
      <c r="G66" s="78"/>
      <c r="H66" s="113"/>
      <c r="I66" s="80"/>
      <c r="J66" s="92" t="str">
        <f t="shared" si="6"/>
        <v/>
      </c>
      <c r="K66" s="80"/>
      <c r="L66" s="10"/>
      <c r="M66" s="93" t="str">
        <f>IF(AND(COUNTIF(※編集不可※選択項目!$AN$3:$AN$11,I66&amp;K66)=1,L66&lt;&gt;""),VLOOKUP(I66&amp;K66,※編集不可※選択項目!$AN$3:$AO$11,2,FALSE),"")</f>
        <v/>
      </c>
      <c r="N66" s="80"/>
      <c r="O66" s="80"/>
      <c r="P66" s="80"/>
      <c r="Q66" s="10"/>
      <c r="R66" s="122"/>
    </row>
    <row r="67" spans="1:18" s="7" customFormat="1" ht="25.25" customHeight="1" x14ac:dyDescent="0.2">
      <c r="A67" s="76">
        <f t="shared" si="3"/>
        <v>55</v>
      </c>
      <c r="B67" s="92" t="str">
        <f t="shared" si="4"/>
        <v/>
      </c>
      <c r="C67" s="78"/>
      <c r="D67" s="84" t="str">
        <f t="shared" si="1"/>
        <v/>
      </c>
      <c r="E67" s="84" t="str">
        <f t="shared" si="5"/>
        <v/>
      </c>
      <c r="F67" s="92" t="str">
        <f t="shared" si="2"/>
        <v/>
      </c>
      <c r="G67" s="78"/>
      <c r="H67" s="113"/>
      <c r="I67" s="80"/>
      <c r="J67" s="92" t="str">
        <f t="shared" si="6"/>
        <v/>
      </c>
      <c r="K67" s="80"/>
      <c r="L67" s="10"/>
      <c r="M67" s="93" t="str">
        <f>IF(AND(COUNTIF(※編集不可※選択項目!$AN$3:$AN$11,I67&amp;K67)=1,L67&lt;&gt;""),VLOOKUP(I67&amp;K67,※編集不可※選択項目!$AN$3:$AO$11,2,FALSE),"")</f>
        <v/>
      </c>
      <c r="N67" s="80"/>
      <c r="O67" s="80"/>
      <c r="P67" s="80"/>
      <c r="Q67" s="10"/>
      <c r="R67" s="122"/>
    </row>
    <row r="68" spans="1:18" s="7" customFormat="1" ht="25.25" customHeight="1" x14ac:dyDescent="0.2">
      <c r="A68" s="76">
        <f t="shared" si="3"/>
        <v>56</v>
      </c>
      <c r="B68" s="92" t="str">
        <f t="shared" si="4"/>
        <v/>
      </c>
      <c r="C68" s="78"/>
      <c r="D68" s="84" t="str">
        <f t="shared" si="1"/>
        <v/>
      </c>
      <c r="E68" s="84" t="str">
        <f t="shared" si="5"/>
        <v/>
      </c>
      <c r="F68" s="92" t="str">
        <f t="shared" si="2"/>
        <v/>
      </c>
      <c r="G68" s="78"/>
      <c r="H68" s="113"/>
      <c r="I68" s="80"/>
      <c r="J68" s="92" t="str">
        <f t="shared" si="6"/>
        <v/>
      </c>
      <c r="K68" s="80"/>
      <c r="L68" s="10"/>
      <c r="M68" s="93" t="str">
        <f>IF(AND(COUNTIF(※編集不可※選択項目!$AN$3:$AN$11,I68&amp;K68)=1,L68&lt;&gt;""),VLOOKUP(I68&amp;K68,※編集不可※選択項目!$AN$3:$AO$11,2,FALSE),"")</f>
        <v/>
      </c>
      <c r="N68" s="80"/>
      <c r="O68" s="80"/>
      <c r="P68" s="80"/>
      <c r="Q68" s="10"/>
      <c r="R68" s="122"/>
    </row>
    <row r="69" spans="1:18" s="7" customFormat="1" ht="25.25" customHeight="1" x14ac:dyDescent="0.2">
      <c r="A69" s="76">
        <f t="shared" si="3"/>
        <v>57</v>
      </c>
      <c r="B69" s="92" t="str">
        <f t="shared" si="4"/>
        <v/>
      </c>
      <c r="C69" s="78"/>
      <c r="D69" s="84" t="str">
        <f t="shared" si="1"/>
        <v/>
      </c>
      <c r="E69" s="84" t="str">
        <f t="shared" si="5"/>
        <v/>
      </c>
      <c r="F69" s="92" t="str">
        <f t="shared" si="2"/>
        <v/>
      </c>
      <c r="G69" s="78"/>
      <c r="H69" s="113"/>
      <c r="I69" s="80"/>
      <c r="J69" s="92" t="str">
        <f t="shared" si="6"/>
        <v/>
      </c>
      <c r="K69" s="80"/>
      <c r="L69" s="10"/>
      <c r="M69" s="93" t="str">
        <f>IF(AND(COUNTIF(※編集不可※選択項目!$AN$3:$AN$11,I69&amp;K69)=1,L69&lt;&gt;""),VLOOKUP(I69&amp;K69,※編集不可※選択項目!$AN$3:$AO$11,2,FALSE),"")</f>
        <v/>
      </c>
      <c r="N69" s="80"/>
      <c r="O69" s="80"/>
      <c r="P69" s="80"/>
      <c r="Q69" s="10"/>
      <c r="R69" s="122"/>
    </row>
    <row r="70" spans="1:18" s="7" customFormat="1" ht="25.25" customHeight="1" x14ac:dyDescent="0.2">
      <c r="A70" s="76">
        <f t="shared" si="3"/>
        <v>58</v>
      </c>
      <c r="B70" s="92" t="str">
        <f t="shared" si="4"/>
        <v/>
      </c>
      <c r="C70" s="78"/>
      <c r="D70" s="84" t="str">
        <f t="shared" si="1"/>
        <v/>
      </c>
      <c r="E70" s="84" t="str">
        <f t="shared" si="5"/>
        <v/>
      </c>
      <c r="F70" s="92" t="str">
        <f t="shared" si="2"/>
        <v/>
      </c>
      <c r="G70" s="78"/>
      <c r="H70" s="113"/>
      <c r="I70" s="80"/>
      <c r="J70" s="92" t="str">
        <f t="shared" si="6"/>
        <v/>
      </c>
      <c r="K70" s="80"/>
      <c r="L70" s="10"/>
      <c r="M70" s="93" t="str">
        <f>IF(AND(COUNTIF(※編集不可※選択項目!$AN$3:$AN$11,I70&amp;K70)=1,L70&lt;&gt;""),VLOOKUP(I70&amp;K70,※編集不可※選択項目!$AN$3:$AO$11,2,FALSE),"")</f>
        <v/>
      </c>
      <c r="N70" s="80"/>
      <c r="O70" s="80"/>
      <c r="P70" s="80"/>
      <c r="Q70" s="10"/>
      <c r="R70" s="122"/>
    </row>
    <row r="71" spans="1:18" s="7" customFormat="1" ht="25.25" customHeight="1" x14ac:dyDescent="0.2">
      <c r="A71" s="76">
        <f t="shared" si="3"/>
        <v>59</v>
      </c>
      <c r="B71" s="92" t="str">
        <f t="shared" si="4"/>
        <v/>
      </c>
      <c r="C71" s="78"/>
      <c r="D71" s="84" t="str">
        <f t="shared" si="1"/>
        <v/>
      </c>
      <c r="E71" s="84" t="str">
        <f t="shared" si="5"/>
        <v/>
      </c>
      <c r="F71" s="92" t="str">
        <f t="shared" si="2"/>
        <v/>
      </c>
      <c r="G71" s="78"/>
      <c r="H71" s="113"/>
      <c r="I71" s="80"/>
      <c r="J71" s="92" t="str">
        <f t="shared" si="6"/>
        <v/>
      </c>
      <c r="K71" s="80"/>
      <c r="L71" s="10"/>
      <c r="M71" s="93" t="str">
        <f>IF(AND(COUNTIF(※編集不可※選択項目!$AN$3:$AN$11,I71&amp;K71)=1,L71&lt;&gt;""),VLOOKUP(I71&amp;K71,※編集不可※選択項目!$AN$3:$AO$11,2,FALSE),"")</f>
        <v/>
      </c>
      <c r="N71" s="80"/>
      <c r="O71" s="80"/>
      <c r="P71" s="80"/>
      <c r="Q71" s="10"/>
      <c r="R71" s="122"/>
    </row>
    <row r="72" spans="1:18" s="7" customFormat="1" ht="25.25" customHeight="1" x14ac:dyDescent="0.2">
      <c r="A72" s="76">
        <f t="shared" si="3"/>
        <v>60</v>
      </c>
      <c r="B72" s="92" t="str">
        <f t="shared" si="4"/>
        <v/>
      </c>
      <c r="C72" s="78"/>
      <c r="D72" s="84" t="str">
        <f t="shared" si="1"/>
        <v/>
      </c>
      <c r="E72" s="84" t="str">
        <f t="shared" si="5"/>
        <v/>
      </c>
      <c r="F72" s="92" t="str">
        <f t="shared" si="2"/>
        <v/>
      </c>
      <c r="G72" s="78"/>
      <c r="H72" s="113"/>
      <c r="I72" s="80"/>
      <c r="J72" s="92" t="str">
        <f t="shared" si="6"/>
        <v/>
      </c>
      <c r="K72" s="80"/>
      <c r="L72" s="10"/>
      <c r="M72" s="93" t="str">
        <f>IF(AND(COUNTIF(※編集不可※選択項目!$AN$3:$AN$11,I72&amp;K72)=1,L72&lt;&gt;""),VLOOKUP(I72&amp;K72,※編集不可※選択項目!$AN$3:$AO$11,2,FALSE),"")</f>
        <v/>
      </c>
      <c r="N72" s="80"/>
      <c r="O72" s="80"/>
      <c r="P72" s="80"/>
      <c r="Q72" s="10"/>
      <c r="R72" s="122"/>
    </row>
    <row r="73" spans="1:18" s="7" customFormat="1" ht="25.25" customHeight="1" x14ac:dyDescent="0.2">
      <c r="A73" s="76">
        <f t="shared" si="3"/>
        <v>61</v>
      </c>
      <c r="B73" s="92" t="str">
        <f t="shared" si="4"/>
        <v/>
      </c>
      <c r="C73" s="78"/>
      <c r="D73" s="84" t="str">
        <f t="shared" si="1"/>
        <v/>
      </c>
      <c r="E73" s="84" t="str">
        <f t="shared" si="5"/>
        <v/>
      </c>
      <c r="F73" s="92" t="str">
        <f t="shared" si="2"/>
        <v/>
      </c>
      <c r="G73" s="78"/>
      <c r="H73" s="113"/>
      <c r="I73" s="80"/>
      <c r="J73" s="92" t="str">
        <f t="shared" si="6"/>
        <v/>
      </c>
      <c r="K73" s="80"/>
      <c r="L73" s="10"/>
      <c r="M73" s="93" t="str">
        <f>IF(AND(COUNTIF(※編集不可※選択項目!$AN$3:$AN$11,I73&amp;K73)=1,L73&lt;&gt;""),VLOOKUP(I73&amp;K73,※編集不可※選択項目!$AN$3:$AO$11,2,FALSE),"")</f>
        <v/>
      </c>
      <c r="N73" s="80"/>
      <c r="O73" s="80"/>
      <c r="P73" s="80"/>
      <c r="Q73" s="10"/>
      <c r="R73" s="122"/>
    </row>
    <row r="74" spans="1:18" s="7" customFormat="1" ht="25.25" customHeight="1" x14ac:dyDescent="0.2">
      <c r="A74" s="76">
        <f t="shared" si="3"/>
        <v>62</v>
      </c>
      <c r="B74" s="92" t="str">
        <f t="shared" si="4"/>
        <v/>
      </c>
      <c r="C74" s="78"/>
      <c r="D74" s="84" t="str">
        <f t="shared" si="1"/>
        <v/>
      </c>
      <c r="E74" s="84" t="str">
        <f t="shared" si="5"/>
        <v/>
      </c>
      <c r="F74" s="92" t="str">
        <f t="shared" si="2"/>
        <v/>
      </c>
      <c r="G74" s="78"/>
      <c r="H74" s="113"/>
      <c r="I74" s="80"/>
      <c r="J74" s="92" t="str">
        <f t="shared" si="6"/>
        <v/>
      </c>
      <c r="K74" s="80"/>
      <c r="L74" s="10"/>
      <c r="M74" s="93" t="str">
        <f>IF(AND(COUNTIF(※編集不可※選択項目!$AN$3:$AN$11,I74&amp;K74)=1,L74&lt;&gt;""),VLOOKUP(I74&amp;K74,※編集不可※選択項目!$AN$3:$AO$11,2,FALSE),"")</f>
        <v/>
      </c>
      <c r="N74" s="80"/>
      <c r="O74" s="80"/>
      <c r="P74" s="80"/>
      <c r="Q74" s="10"/>
      <c r="R74" s="122"/>
    </row>
    <row r="75" spans="1:18" s="7" customFormat="1" ht="25.25" customHeight="1" x14ac:dyDescent="0.2">
      <c r="A75" s="76">
        <f t="shared" si="3"/>
        <v>63</v>
      </c>
      <c r="B75" s="92" t="str">
        <f t="shared" si="4"/>
        <v/>
      </c>
      <c r="C75" s="78"/>
      <c r="D75" s="84" t="str">
        <f t="shared" si="1"/>
        <v/>
      </c>
      <c r="E75" s="84" t="str">
        <f t="shared" si="5"/>
        <v/>
      </c>
      <c r="F75" s="92" t="str">
        <f t="shared" si="2"/>
        <v/>
      </c>
      <c r="G75" s="78"/>
      <c r="H75" s="113"/>
      <c r="I75" s="80"/>
      <c r="J75" s="92" t="str">
        <f t="shared" si="6"/>
        <v/>
      </c>
      <c r="K75" s="80"/>
      <c r="L75" s="10"/>
      <c r="M75" s="93" t="str">
        <f>IF(AND(COUNTIF(※編集不可※選択項目!$AN$3:$AN$11,I75&amp;K75)=1,L75&lt;&gt;""),VLOOKUP(I75&amp;K75,※編集不可※選択項目!$AN$3:$AO$11,2,FALSE),"")</f>
        <v/>
      </c>
      <c r="N75" s="80"/>
      <c r="O75" s="80"/>
      <c r="P75" s="80"/>
      <c r="Q75" s="10"/>
      <c r="R75" s="122"/>
    </row>
    <row r="76" spans="1:18" s="7" customFormat="1" ht="25.25" customHeight="1" x14ac:dyDescent="0.2">
      <c r="A76" s="76">
        <f t="shared" si="3"/>
        <v>64</v>
      </c>
      <c r="B76" s="92" t="str">
        <f t="shared" si="4"/>
        <v/>
      </c>
      <c r="C76" s="78"/>
      <c r="D76" s="84" t="str">
        <f t="shared" si="1"/>
        <v/>
      </c>
      <c r="E76" s="84" t="str">
        <f t="shared" si="5"/>
        <v/>
      </c>
      <c r="F76" s="92" t="str">
        <f t="shared" si="2"/>
        <v/>
      </c>
      <c r="G76" s="78"/>
      <c r="H76" s="113"/>
      <c r="I76" s="80"/>
      <c r="J76" s="92" t="str">
        <f t="shared" si="6"/>
        <v/>
      </c>
      <c r="K76" s="80"/>
      <c r="L76" s="10"/>
      <c r="M76" s="93" t="str">
        <f>IF(AND(COUNTIF(※編集不可※選択項目!$AN$3:$AN$11,I76&amp;K76)=1,L76&lt;&gt;""),VLOOKUP(I76&amp;K76,※編集不可※選択項目!$AN$3:$AO$11,2,FALSE),"")</f>
        <v/>
      </c>
      <c r="N76" s="80"/>
      <c r="O76" s="80"/>
      <c r="P76" s="80"/>
      <c r="Q76" s="10"/>
      <c r="R76" s="122"/>
    </row>
    <row r="77" spans="1:18" s="7" customFormat="1" ht="25.25" customHeight="1" x14ac:dyDescent="0.2">
      <c r="A77" s="76">
        <f t="shared" si="3"/>
        <v>65</v>
      </c>
      <c r="B77" s="92" t="str">
        <f t="shared" si="4"/>
        <v/>
      </c>
      <c r="C77" s="78"/>
      <c r="D77" s="84" t="str">
        <f t="shared" ref="D77:D140" si="7">IF($C$2="","",IF($C77="","",$C$2))</f>
        <v/>
      </c>
      <c r="E77" s="84" t="str">
        <f t="shared" si="5"/>
        <v/>
      </c>
      <c r="F77" s="92" t="str">
        <f t="shared" si="2"/>
        <v/>
      </c>
      <c r="G77" s="78"/>
      <c r="H77" s="113"/>
      <c r="I77" s="80"/>
      <c r="J77" s="92" t="str">
        <f t="shared" si="6"/>
        <v/>
      </c>
      <c r="K77" s="80"/>
      <c r="L77" s="10"/>
      <c r="M77" s="93" t="str">
        <f>IF(AND(COUNTIF(※編集不可※選択項目!$AN$3:$AN$11,I77&amp;K77)=1,L77&lt;&gt;""),VLOOKUP(I77&amp;K77,※編集不可※選択項目!$AN$3:$AO$11,2,FALSE),"")</f>
        <v/>
      </c>
      <c r="N77" s="80"/>
      <c r="O77" s="80"/>
      <c r="P77" s="80"/>
      <c r="Q77" s="10"/>
      <c r="R77" s="122"/>
    </row>
    <row r="78" spans="1:18" s="7" customFormat="1" ht="25.25" customHeight="1" x14ac:dyDescent="0.2">
      <c r="A78" s="76">
        <f t="shared" ref="A78:A141" si="8">ROW()-12</f>
        <v>66</v>
      </c>
      <c r="B78" s="92" t="str">
        <f t="shared" ref="B78:B141" si="9">IF($C78="","","断熱窓")</f>
        <v/>
      </c>
      <c r="C78" s="78"/>
      <c r="D78" s="84" t="str">
        <f t="shared" si="7"/>
        <v/>
      </c>
      <c r="E78" s="84" t="str">
        <f t="shared" ref="E78:E141" si="10">IF($F$2="","",IF($C78="","",$F$2))</f>
        <v/>
      </c>
      <c r="F78" s="92" t="str">
        <f t="shared" ref="F78:F141" si="11">IF(G78="","",IF(K78="",G78,_xlfn.CONCAT(G78,"[",K78,"]")))</f>
        <v/>
      </c>
      <c r="G78" s="78"/>
      <c r="H78" s="113"/>
      <c r="I78" s="80"/>
      <c r="J78" s="92" t="str">
        <f t="shared" ref="J78:J141" si="12">IF(I78="","",IF(I78="単板","単板ガラス","複層ガラス"))</f>
        <v/>
      </c>
      <c r="K78" s="80"/>
      <c r="L78" s="10"/>
      <c r="M78" s="93" t="str">
        <f>IF(AND(COUNTIF(※編集不可※選択項目!$AN$3:$AN$11,I78&amp;K78)=1,L78&lt;&gt;""),VLOOKUP(I78&amp;K78,※編集不可※選択項目!$AN$3:$AO$11,2,FALSE),"")</f>
        <v/>
      </c>
      <c r="N78" s="80"/>
      <c r="O78" s="80"/>
      <c r="P78" s="80"/>
      <c r="Q78" s="10"/>
      <c r="R78" s="122"/>
    </row>
    <row r="79" spans="1:18" s="7" customFormat="1" ht="25.25" customHeight="1" x14ac:dyDescent="0.2">
      <c r="A79" s="76">
        <f t="shared" si="8"/>
        <v>67</v>
      </c>
      <c r="B79" s="92" t="str">
        <f t="shared" si="9"/>
        <v/>
      </c>
      <c r="C79" s="78"/>
      <c r="D79" s="84" t="str">
        <f t="shared" si="7"/>
        <v/>
      </c>
      <c r="E79" s="84" t="str">
        <f t="shared" si="10"/>
        <v/>
      </c>
      <c r="F79" s="92" t="str">
        <f t="shared" si="11"/>
        <v/>
      </c>
      <c r="G79" s="78"/>
      <c r="H79" s="113"/>
      <c r="I79" s="80"/>
      <c r="J79" s="92" t="str">
        <f t="shared" si="12"/>
        <v/>
      </c>
      <c r="K79" s="80"/>
      <c r="L79" s="10"/>
      <c r="M79" s="93" t="str">
        <f>IF(AND(COUNTIF(※編集不可※選択項目!$AN$3:$AN$11,I79&amp;K79)=1,L79&lt;&gt;""),VLOOKUP(I79&amp;K79,※編集不可※選択項目!$AN$3:$AO$11,2,FALSE),"")</f>
        <v/>
      </c>
      <c r="N79" s="80"/>
      <c r="O79" s="80"/>
      <c r="P79" s="80"/>
      <c r="Q79" s="10"/>
      <c r="R79" s="122"/>
    </row>
    <row r="80" spans="1:18" s="7" customFormat="1" ht="25.25" customHeight="1" x14ac:dyDescent="0.2">
      <c r="A80" s="76">
        <f t="shared" si="8"/>
        <v>68</v>
      </c>
      <c r="B80" s="92" t="str">
        <f t="shared" si="9"/>
        <v/>
      </c>
      <c r="C80" s="78"/>
      <c r="D80" s="84" t="str">
        <f t="shared" si="7"/>
        <v/>
      </c>
      <c r="E80" s="84" t="str">
        <f t="shared" si="10"/>
        <v/>
      </c>
      <c r="F80" s="92" t="str">
        <f t="shared" si="11"/>
        <v/>
      </c>
      <c r="G80" s="78"/>
      <c r="H80" s="113"/>
      <c r="I80" s="80"/>
      <c r="J80" s="92" t="str">
        <f t="shared" si="12"/>
        <v/>
      </c>
      <c r="K80" s="80"/>
      <c r="L80" s="10"/>
      <c r="M80" s="93" t="str">
        <f>IF(AND(COUNTIF(※編集不可※選択項目!$AN$3:$AN$11,I80&amp;K80)=1,L80&lt;&gt;""),VLOOKUP(I80&amp;K80,※編集不可※選択項目!$AN$3:$AO$11,2,FALSE),"")</f>
        <v/>
      </c>
      <c r="N80" s="80"/>
      <c r="O80" s="80"/>
      <c r="P80" s="80"/>
      <c r="Q80" s="10"/>
      <c r="R80" s="122"/>
    </row>
    <row r="81" spans="1:18" s="7" customFormat="1" ht="25.25" customHeight="1" x14ac:dyDescent="0.2">
      <c r="A81" s="76">
        <f t="shared" si="8"/>
        <v>69</v>
      </c>
      <c r="B81" s="92" t="str">
        <f t="shared" si="9"/>
        <v/>
      </c>
      <c r="C81" s="78"/>
      <c r="D81" s="84" t="str">
        <f t="shared" si="7"/>
        <v/>
      </c>
      <c r="E81" s="84" t="str">
        <f t="shared" si="10"/>
        <v/>
      </c>
      <c r="F81" s="92" t="str">
        <f t="shared" si="11"/>
        <v/>
      </c>
      <c r="G81" s="78"/>
      <c r="H81" s="113"/>
      <c r="I81" s="80"/>
      <c r="J81" s="92" t="str">
        <f t="shared" si="12"/>
        <v/>
      </c>
      <c r="K81" s="80"/>
      <c r="L81" s="10"/>
      <c r="M81" s="93" t="str">
        <f>IF(AND(COUNTIF(※編集不可※選択項目!$AN$3:$AN$11,I81&amp;K81)=1,L81&lt;&gt;""),VLOOKUP(I81&amp;K81,※編集不可※選択項目!$AN$3:$AO$11,2,FALSE),"")</f>
        <v/>
      </c>
      <c r="N81" s="80"/>
      <c r="O81" s="80"/>
      <c r="P81" s="80"/>
      <c r="Q81" s="10"/>
      <c r="R81" s="122"/>
    </row>
    <row r="82" spans="1:18" s="7" customFormat="1" ht="25.25" customHeight="1" x14ac:dyDescent="0.2">
      <c r="A82" s="76">
        <f t="shared" si="8"/>
        <v>70</v>
      </c>
      <c r="B82" s="92" t="str">
        <f t="shared" si="9"/>
        <v/>
      </c>
      <c r="C82" s="78"/>
      <c r="D82" s="84" t="str">
        <f t="shared" si="7"/>
        <v/>
      </c>
      <c r="E82" s="84" t="str">
        <f t="shared" si="10"/>
        <v/>
      </c>
      <c r="F82" s="92" t="str">
        <f t="shared" si="11"/>
        <v/>
      </c>
      <c r="G82" s="78"/>
      <c r="H82" s="113"/>
      <c r="I82" s="80"/>
      <c r="J82" s="92" t="str">
        <f t="shared" si="12"/>
        <v/>
      </c>
      <c r="K82" s="80"/>
      <c r="L82" s="10"/>
      <c r="M82" s="93" t="str">
        <f>IF(AND(COUNTIF(※編集不可※選択項目!$AN$3:$AN$11,I82&amp;K82)=1,L82&lt;&gt;""),VLOOKUP(I82&amp;K82,※編集不可※選択項目!$AN$3:$AO$11,2,FALSE),"")</f>
        <v/>
      </c>
      <c r="N82" s="80"/>
      <c r="O82" s="80"/>
      <c r="P82" s="80"/>
      <c r="Q82" s="10"/>
      <c r="R82" s="122"/>
    </row>
    <row r="83" spans="1:18" s="7" customFormat="1" ht="25.25" customHeight="1" x14ac:dyDescent="0.2">
      <c r="A83" s="76">
        <f t="shared" si="8"/>
        <v>71</v>
      </c>
      <c r="B83" s="92" t="str">
        <f t="shared" si="9"/>
        <v/>
      </c>
      <c r="C83" s="78"/>
      <c r="D83" s="84" t="str">
        <f t="shared" si="7"/>
        <v/>
      </c>
      <c r="E83" s="84" t="str">
        <f t="shared" si="10"/>
        <v/>
      </c>
      <c r="F83" s="92" t="str">
        <f t="shared" si="11"/>
        <v/>
      </c>
      <c r="G83" s="78"/>
      <c r="H83" s="113"/>
      <c r="I83" s="80"/>
      <c r="J83" s="92" t="str">
        <f t="shared" si="12"/>
        <v/>
      </c>
      <c r="K83" s="80"/>
      <c r="L83" s="10"/>
      <c r="M83" s="93" t="str">
        <f>IF(AND(COUNTIF(※編集不可※選択項目!$AN$3:$AN$11,I83&amp;K83)=1,L83&lt;&gt;""),VLOOKUP(I83&amp;K83,※編集不可※選択項目!$AN$3:$AO$11,2,FALSE),"")</f>
        <v/>
      </c>
      <c r="N83" s="80"/>
      <c r="O83" s="80"/>
      <c r="P83" s="80"/>
      <c r="Q83" s="10"/>
      <c r="R83" s="122"/>
    </row>
    <row r="84" spans="1:18" s="7" customFormat="1" ht="25.25" customHeight="1" x14ac:dyDescent="0.2">
      <c r="A84" s="76">
        <f t="shared" si="8"/>
        <v>72</v>
      </c>
      <c r="B84" s="92" t="str">
        <f t="shared" si="9"/>
        <v/>
      </c>
      <c r="C84" s="78"/>
      <c r="D84" s="84" t="str">
        <f t="shared" si="7"/>
        <v/>
      </c>
      <c r="E84" s="84" t="str">
        <f t="shared" si="10"/>
        <v/>
      </c>
      <c r="F84" s="92" t="str">
        <f t="shared" si="11"/>
        <v/>
      </c>
      <c r="G84" s="78"/>
      <c r="H84" s="113"/>
      <c r="I84" s="80"/>
      <c r="J84" s="92" t="str">
        <f t="shared" si="12"/>
        <v/>
      </c>
      <c r="K84" s="80"/>
      <c r="L84" s="10"/>
      <c r="M84" s="93" t="str">
        <f>IF(AND(COUNTIF(※編集不可※選択項目!$AN$3:$AN$11,I84&amp;K84)=1,L84&lt;&gt;""),VLOOKUP(I84&amp;K84,※編集不可※選択項目!$AN$3:$AO$11,2,FALSE),"")</f>
        <v/>
      </c>
      <c r="N84" s="80"/>
      <c r="O84" s="80"/>
      <c r="P84" s="80"/>
      <c r="Q84" s="10"/>
      <c r="R84" s="122"/>
    </row>
    <row r="85" spans="1:18" s="7" customFormat="1" ht="25.25" customHeight="1" x14ac:dyDescent="0.2">
      <c r="A85" s="76">
        <f t="shared" si="8"/>
        <v>73</v>
      </c>
      <c r="B85" s="92" t="str">
        <f t="shared" si="9"/>
        <v/>
      </c>
      <c r="C85" s="78"/>
      <c r="D85" s="84" t="str">
        <f t="shared" si="7"/>
        <v/>
      </c>
      <c r="E85" s="84" t="str">
        <f t="shared" si="10"/>
        <v/>
      </c>
      <c r="F85" s="92" t="str">
        <f t="shared" si="11"/>
        <v/>
      </c>
      <c r="G85" s="78"/>
      <c r="H85" s="113"/>
      <c r="I85" s="80"/>
      <c r="J85" s="92" t="str">
        <f t="shared" si="12"/>
        <v/>
      </c>
      <c r="K85" s="80"/>
      <c r="L85" s="10"/>
      <c r="M85" s="93" t="str">
        <f>IF(AND(COUNTIF(※編集不可※選択項目!$AN$3:$AN$11,I85&amp;K85)=1,L85&lt;&gt;""),VLOOKUP(I85&amp;K85,※編集不可※選択項目!$AN$3:$AO$11,2,FALSE),"")</f>
        <v/>
      </c>
      <c r="N85" s="80"/>
      <c r="O85" s="80"/>
      <c r="P85" s="80"/>
      <c r="Q85" s="10"/>
      <c r="R85" s="122"/>
    </row>
    <row r="86" spans="1:18" s="7" customFormat="1" ht="25.25" customHeight="1" x14ac:dyDescent="0.2">
      <c r="A86" s="76">
        <f t="shared" si="8"/>
        <v>74</v>
      </c>
      <c r="B86" s="92" t="str">
        <f t="shared" si="9"/>
        <v/>
      </c>
      <c r="C86" s="78"/>
      <c r="D86" s="84" t="str">
        <f t="shared" si="7"/>
        <v/>
      </c>
      <c r="E86" s="84" t="str">
        <f t="shared" si="10"/>
        <v/>
      </c>
      <c r="F86" s="92" t="str">
        <f t="shared" si="11"/>
        <v/>
      </c>
      <c r="G86" s="78"/>
      <c r="H86" s="113"/>
      <c r="I86" s="80"/>
      <c r="J86" s="92" t="str">
        <f t="shared" si="12"/>
        <v/>
      </c>
      <c r="K86" s="80"/>
      <c r="L86" s="10"/>
      <c r="M86" s="93" t="str">
        <f>IF(AND(COUNTIF(※編集不可※選択項目!$AN$3:$AN$11,I86&amp;K86)=1,L86&lt;&gt;""),VLOOKUP(I86&amp;K86,※編集不可※選択項目!$AN$3:$AO$11,2,FALSE),"")</f>
        <v/>
      </c>
      <c r="N86" s="80"/>
      <c r="O86" s="80"/>
      <c r="P86" s="80"/>
      <c r="Q86" s="10"/>
      <c r="R86" s="122"/>
    </row>
    <row r="87" spans="1:18" s="7" customFormat="1" ht="25.25" customHeight="1" x14ac:dyDescent="0.2">
      <c r="A87" s="76">
        <f t="shared" si="8"/>
        <v>75</v>
      </c>
      <c r="B87" s="92" t="str">
        <f t="shared" si="9"/>
        <v/>
      </c>
      <c r="C87" s="78"/>
      <c r="D87" s="84" t="str">
        <f t="shared" si="7"/>
        <v/>
      </c>
      <c r="E87" s="84" t="str">
        <f t="shared" si="10"/>
        <v/>
      </c>
      <c r="F87" s="92" t="str">
        <f t="shared" si="11"/>
        <v/>
      </c>
      <c r="G87" s="78"/>
      <c r="H87" s="113"/>
      <c r="I87" s="80"/>
      <c r="J87" s="92" t="str">
        <f t="shared" si="12"/>
        <v/>
      </c>
      <c r="K87" s="80"/>
      <c r="L87" s="10"/>
      <c r="M87" s="93" t="str">
        <f>IF(AND(COUNTIF(※編集不可※選択項目!$AN$3:$AN$11,I87&amp;K87)=1,L87&lt;&gt;""),VLOOKUP(I87&amp;K87,※編集不可※選択項目!$AN$3:$AO$11,2,FALSE),"")</f>
        <v/>
      </c>
      <c r="N87" s="80"/>
      <c r="O87" s="80"/>
      <c r="P87" s="80"/>
      <c r="Q87" s="10"/>
      <c r="R87" s="122"/>
    </row>
    <row r="88" spans="1:18" s="7" customFormat="1" ht="25.25" customHeight="1" x14ac:dyDescent="0.2">
      <c r="A88" s="76">
        <f t="shared" si="8"/>
        <v>76</v>
      </c>
      <c r="B88" s="92" t="str">
        <f t="shared" si="9"/>
        <v/>
      </c>
      <c r="C88" s="78"/>
      <c r="D88" s="84" t="str">
        <f t="shared" si="7"/>
        <v/>
      </c>
      <c r="E88" s="84" t="str">
        <f t="shared" si="10"/>
        <v/>
      </c>
      <c r="F88" s="92" t="str">
        <f t="shared" si="11"/>
        <v/>
      </c>
      <c r="G88" s="78"/>
      <c r="H88" s="113"/>
      <c r="I88" s="80"/>
      <c r="J88" s="92" t="str">
        <f t="shared" si="12"/>
        <v/>
      </c>
      <c r="K88" s="80"/>
      <c r="L88" s="10"/>
      <c r="M88" s="93" t="str">
        <f>IF(AND(COUNTIF(※編集不可※選択項目!$AN$3:$AN$11,I88&amp;K88)=1,L88&lt;&gt;""),VLOOKUP(I88&amp;K88,※編集不可※選択項目!$AN$3:$AO$11,2,FALSE),"")</f>
        <v/>
      </c>
      <c r="N88" s="80"/>
      <c r="O88" s="80"/>
      <c r="P88" s="80"/>
      <c r="Q88" s="10"/>
      <c r="R88" s="122"/>
    </row>
    <row r="89" spans="1:18" s="7" customFormat="1" ht="25.25" customHeight="1" x14ac:dyDescent="0.2">
      <c r="A89" s="76">
        <f t="shared" si="8"/>
        <v>77</v>
      </c>
      <c r="B89" s="92" t="str">
        <f t="shared" si="9"/>
        <v/>
      </c>
      <c r="C89" s="78"/>
      <c r="D89" s="84" t="str">
        <f t="shared" si="7"/>
        <v/>
      </c>
      <c r="E89" s="84" t="str">
        <f t="shared" si="10"/>
        <v/>
      </c>
      <c r="F89" s="92" t="str">
        <f t="shared" si="11"/>
        <v/>
      </c>
      <c r="G89" s="78"/>
      <c r="H89" s="113"/>
      <c r="I89" s="80"/>
      <c r="J89" s="92" t="str">
        <f t="shared" si="12"/>
        <v/>
      </c>
      <c r="K89" s="80"/>
      <c r="L89" s="10"/>
      <c r="M89" s="93" t="str">
        <f>IF(AND(COUNTIF(※編集不可※選択項目!$AN$3:$AN$11,I89&amp;K89)=1,L89&lt;&gt;""),VLOOKUP(I89&amp;K89,※編集不可※選択項目!$AN$3:$AO$11,2,FALSE),"")</f>
        <v/>
      </c>
      <c r="N89" s="80"/>
      <c r="O89" s="80"/>
      <c r="P89" s="80"/>
      <c r="Q89" s="10"/>
      <c r="R89" s="122"/>
    </row>
    <row r="90" spans="1:18" s="7" customFormat="1" ht="25.25" customHeight="1" x14ac:dyDescent="0.2">
      <c r="A90" s="76">
        <f t="shared" si="8"/>
        <v>78</v>
      </c>
      <c r="B90" s="92" t="str">
        <f t="shared" si="9"/>
        <v/>
      </c>
      <c r="C90" s="78"/>
      <c r="D90" s="84" t="str">
        <f t="shared" si="7"/>
        <v/>
      </c>
      <c r="E90" s="84" t="str">
        <f t="shared" si="10"/>
        <v/>
      </c>
      <c r="F90" s="92" t="str">
        <f t="shared" si="11"/>
        <v/>
      </c>
      <c r="G90" s="78"/>
      <c r="H90" s="113"/>
      <c r="I90" s="80"/>
      <c r="J90" s="92" t="str">
        <f t="shared" si="12"/>
        <v/>
      </c>
      <c r="K90" s="80"/>
      <c r="L90" s="10"/>
      <c r="M90" s="93" t="str">
        <f>IF(AND(COUNTIF(※編集不可※選択項目!$AN$3:$AN$11,I90&amp;K90)=1,L90&lt;&gt;""),VLOOKUP(I90&amp;K90,※編集不可※選択項目!$AN$3:$AO$11,2,FALSE),"")</f>
        <v/>
      </c>
      <c r="N90" s="80"/>
      <c r="O90" s="80"/>
      <c r="P90" s="80"/>
      <c r="Q90" s="10"/>
      <c r="R90" s="122"/>
    </row>
    <row r="91" spans="1:18" s="7" customFormat="1" ht="25.25" customHeight="1" x14ac:dyDescent="0.2">
      <c r="A91" s="76">
        <f t="shared" si="8"/>
        <v>79</v>
      </c>
      <c r="B91" s="92" t="str">
        <f t="shared" si="9"/>
        <v/>
      </c>
      <c r="C91" s="78"/>
      <c r="D91" s="84" t="str">
        <f t="shared" si="7"/>
        <v/>
      </c>
      <c r="E91" s="84" t="str">
        <f t="shared" si="10"/>
        <v/>
      </c>
      <c r="F91" s="92" t="str">
        <f t="shared" si="11"/>
        <v/>
      </c>
      <c r="G91" s="78"/>
      <c r="H91" s="113"/>
      <c r="I91" s="80"/>
      <c r="J91" s="92" t="str">
        <f t="shared" si="12"/>
        <v/>
      </c>
      <c r="K91" s="80"/>
      <c r="L91" s="10"/>
      <c r="M91" s="93" t="str">
        <f>IF(AND(COUNTIF(※編集不可※選択項目!$AN$3:$AN$11,I91&amp;K91)=1,L91&lt;&gt;""),VLOOKUP(I91&amp;K91,※編集不可※選択項目!$AN$3:$AO$11,2,FALSE),"")</f>
        <v/>
      </c>
      <c r="N91" s="80"/>
      <c r="O91" s="80"/>
      <c r="P91" s="80"/>
      <c r="Q91" s="10"/>
      <c r="R91" s="122"/>
    </row>
    <row r="92" spans="1:18" s="7" customFormat="1" ht="25.25" customHeight="1" x14ac:dyDescent="0.2">
      <c r="A92" s="76">
        <f t="shared" si="8"/>
        <v>80</v>
      </c>
      <c r="B92" s="92" t="str">
        <f t="shared" si="9"/>
        <v/>
      </c>
      <c r="C92" s="78"/>
      <c r="D92" s="84" t="str">
        <f t="shared" si="7"/>
        <v/>
      </c>
      <c r="E92" s="84" t="str">
        <f t="shared" si="10"/>
        <v/>
      </c>
      <c r="F92" s="92" t="str">
        <f t="shared" si="11"/>
        <v/>
      </c>
      <c r="G92" s="78"/>
      <c r="H92" s="113"/>
      <c r="I92" s="80"/>
      <c r="J92" s="92" t="str">
        <f t="shared" si="12"/>
        <v/>
      </c>
      <c r="K92" s="80"/>
      <c r="L92" s="10"/>
      <c r="M92" s="93" t="str">
        <f>IF(AND(COUNTIF(※編集不可※選択項目!$AN$3:$AN$11,I92&amp;K92)=1,L92&lt;&gt;""),VLOOKUP(I92&amp;K92,※編集不可※選択項目!$AN$3:$AO$11,2,FALSE),"")</f>
        <v/>
      </c>
      <c r="N92" s="80"/>
      <c r="O92" s="80"/>
      <c r="P92" s="80"/>
      <c r="Q92" s="10"/>
      <c r="R92" s="122"/>
    </row>
    <row r="93" spans="1:18" s="7" customFormat="1" ht="25.25" customHeight="1" x14ac:dyDescent="0.2">
      <c r="A93" s="76">
        <f t="shared" si="8"/>
        <v>81</v>
      </c>
      <c r="B93" s="92" t="str">
        <f t="shared" si="9"/>
        <v/>
      </c>
      <c r="C93" s="78"/>
      <c r="D93" s="84" t="str">
        <f t="shared" si="7"/>
        <v/>
      </c>
      <c r="E93" s="84" t="str">
        <f t="shared" si="10"/>
        <v/>
      </c>
      <c r="F93" s="92" t="str">
        <f t="shared" si="11"/>
        <v/>
      </c>
      <c r="G93" s="78"/>
      <c r="H93" s="113"/>
      <c r="I93" s="80"/>
      <c r="J93" s="92" t="str">
        <f t="shared" si="12"/>
        <v/>
      </c>
      <c r="K93" s="80"/>
      <c r="L93" s="10"/>
      <c r="M93" s="93" t="str">
        <f>IF(AND(COUNTIF(※編集不可※選択項目!$AN$3:$AN$11,I93&amp;K93)=1,L93&lt;&gt;""),VLOOKUP(I93&amp;K93,※編集不可※選択項目!$AN$3:$AO$11,2,FALSE),"")</f>
        <v/>
      </c>
      <c r="N93" s="80"/>
      <c r="O93" s="80"/>
      <c r="P93" s="80"/>
      <c r="Q93" s="10"/>
      <c r="R93" s="122"/>
    </row>
    <row r="94" spans="1:18" s="7" customFormat="1" ht="25.25" customHeight="1" x14ac:dyDescent="0.2">
      <c r="A94" s="76">
        <f t="shared" si="8"/>
        <v>82</v>
      </c>
      <c r="B94" s="92" t="str">
        <f t="shared" si="9"/>
        <v/>
      </c>
      <c r="C94" s="78"/>
      <c r="D94" s="84" t="str">
        <f t="shared" si="7"/>
        <v/>
      </c>
      <c r="E94" s="84" t="str">
        <f t="shared" si="10"/>
        <v/>
      </c>
      <c r="F94" s="92" t="str">
        <f t="shared" si="11"/>
        <v/>
      </c>
      <c r="G94" s="78"/>
      <c r="H94" s="113"/>
      <c r="I94" s="80"/>
      <c r="J94" s="92" t="str">
        <f t="shared" si="12"/>
        <v/>
      </c>
      <c r="K94" s="80"/>
      <c r="L94" s="10"/>
      <c r="M94" s="93" t="str">
        <f>IF(AND(COUNTIF(※編集不可※選択項目!$AN$3:$AN$11,I94&amp;K94)=1,L94&lt;&gt;""),VLOOKUP(I94&amp;K94,※編集不可※選択項目!$AN$3:$AO$11,2,FALSE),"")</f>
        <v/>
      </c>
      <c r="N94" s="80"/>
      <c r="O94" s="80"/>
      <c r="P94" s="80"/>
      <c r="Q94" s="10"/>
      <c r="R94" s="122"/>
    </row>
    <row r="95" spans="1:18" s="7" customFormat="1" ht="25.25" customHeight="1" x14ac:dyDescent="0.2">
      <c r="A95" s="76">
        <f t="shared" si="8"/>
        <v>83</v>
      </c>
      <c r="B95" s="92" t="str">
        <f t="shared" si="9"/>
        <v/>
      </c>
      <c r="C95" s="78"/>
      <c r="D95" s="84" t="str">
        <f t="shared" si="7"/>
        <v/>
      </c>
      <c r="E95" s="84" t="str">
        <f t="shared" si="10"/>
        <v/>
      </c>
      <c r="F95" s="92" t="str">
        <f t="shared" si="11"/>
        <v/>
      </c>
      <c r="G95" s="78"/>
      <c r="H95" s="113"/>
      <c r="I95" s="80"/>
      <c r="J95" s="92" t="str">
        <f t="shared" si="12"/>
        <v/>
      </c>
      <c r="K95" s="80"/>
      <c r="L95" s="10"/>
      <c r="M95" s="93" t="str">
        <f>IF(AND(COUNTIF(※編集不可※選択項目!$AN$3:$AN$11,I95&amp;K95)=1,L95&lt;&gt;""),VLOOKUP(I95&amp;K95,※編集不可※選択項目!$AN$3:$AO$11,2,FALSE),"")</f>
        <v/>
      </c>
      <c r="N95" s="80"/>
      <c r="O95" s="80"/>
      <c r="P95" s="80"/>
      <c r="Q95" s="10"/>
      <c r="R95" s="122"/>
    </row>
    <row r="96" spans="1:18" s="7" customFormat="1" ht="25.25" customHeight="1" x14ac:dyDescent="0.2">
      <c r="A96" s="76">
        <f t="shared" si="8"/>
        <v>84</v>
      </c>
      <c r="B96" s="92" t="str">
        <f t="shared" si="9"/>
        <v/>
      </c>
      <c r="C96" s="78"/>
      <c r="D96" s="84" t="str">
        <f t="shared" si="7"/>
        <v/>
      </c>
      <c r="E96" s="84" t="str">
        <f t="shared" si="10"/>
        <v/>
      </c>
      <c r="F96" s="92" t="str">
        <f t="shared" si="11"/>
        <v/>
      </c>
      <c r="G96" s="78"/>
      <c r="H96" s="113"/>
      <c r="I96" s="80"/>
      <c r="J96" s="92" t="str">
        <f t="shared" si="12"/>
        <v/>
      </c>
      <c r="K96" s="80"/>
      <c r="L96" s="10"/>
      <c r="M96" s="93" t="str">
        <f>IF(AND(COUNTIF(※編集不可※選択項目!$AN$3:$AN$11,I96&amp;K96)=1,L96&lt;&gt;""),VLOOKUP(I96&amp;K96,※編集不可※選択項目!$AN$3:$AO$11,2,FALSE),"")</f>
        <v/>
      </c>
      <c r="N96" s="80"/>
      <c r="O96" s="80"/>
      <c r="P96" s="80"/>
      <c r="Q96" s="10"/>
      <c r="R96" s="122"/>
    </row>
    <row r="97" spans="1:18" s="7" customFormat="1" ht="25.25" customHeight="1" x14ac:dyDescent="0.2">
      <c r="A97" s="76">
        <f t="shared" si="8"/>
        <v>85</v>
      </c>
      <c r="B97" s="92" t="str">
        <f t="shared" si="9"/>
        <v/>
      </c>
      <c r="C97" s="78"/>
      <c r="D97" s="84" t="str">
        <f t="shared" si="7"/>
        <v/>
      </c>
      <c r="E97" s="84" t="str">
        <f t="shared" si="10"/>
        <v/>
      </c>
      <c r="F97" s="92" t="str">
        <f t="shared" si="11"/>
        <v/>
      </c>
      <c r="G97" s="78"/>
      <c r="H97" s="113"/>
      <c r="I97" s="80"/>
      <c r="J97" s="92" t="str">
        <f t="shared" si="12"/>
        <v/>
      </c>
      <c r="K97" s="80"/>
      <c r="L97" s="10"/>
      <c r="M97" s="93" t="str">
        <f>IF(AND(COUNTIF(※編集不可※選択項目!$AN$3:$AN$11,I97&amp;K97)=1,L97&lt;&gt;""),VLOOKUP(I97&amp;K97,※編集不可※選択項目!$AN$3:$AO$11,2,FALSE),"")</f>
        <v/>
      </c>
      <c r="N97" s="80"/>
      <c r="O97" s="80"/>
      <c r="P97" s="80"/>
      <c r="Q97" s="10"/>
      <c r="R97" s="122"/>
    </row>
    <row r="98" spans="1:18" s="7" customFormat="1" ht="25.25" customHeight="1" x14ac:dyDescent="0.2">
      <c r="A98" s="76">
        <f t="shared" si="8"/>
        <v>86</v>
      </c>
      <c r="B98" s="92" t="str">
        <f t="shared" si="9"/>
        <v/>
      </c>
      <c r="C98" s="78"/>
      <c r="D98" s="84" t="str">
        <f t="shared" si="7"/>
        <v/>
      </c>
      <c r="E98" s="84" t="str">
        <f t="shared" si="10"/>
        <v/>
      </c>
      <c r="F98" s="92" t="str">
        <f t="shared" si="11"/>
        <v/>
      </c>
      <c r="G98" s="78"/>
      <c r="H98" s="113"/>
      <c r="I98" s="80"/>
      <c r="J98" s="92" t="str">
        <f t="shared" si="12"/>
        <v/>
      </c>
      <c r="K98" s="80"/>
      <c r="L98" s="10"/>
      <c r="M98" s="93" t="str">
        <f>IF(AND(COUNTIF(※編集不可※選択項目!$AN$3:$AN$11,I98&amp;K98)=1,L98&lt;&gt;""),VLOOKUP(I98&amp;K98,※編集不可※選択項目!$AN$3:$AO$11,2,FALSE),"")</f>
        <v/>
      </c>
      <c r="N98" s="80"/>
      <c r="O98" s="80"/>
      <c r="P98" s="80"/>
      <c r="Q98" s="10"/>
      <c r="R98" s="122"/>
    </row>
    <row r="99" spans="1:18" s="7" customFormat="1" ht="25.25" customHeight="1" x14ac:dyDescent="0.2">
      <c r="A99" s="76">
        <f t="shared" si="8"/>
        <v>87</v>
      </c>
      <c r="B99" s="92" t="str">
        <f t="shared" si="9"/>
        <v/>
      </c>
      <c r="C99" s="78"/>
      <c r="D99" s="84" t="str">
        <f t="shared" si="7"/>
        <v/>
      </c>
      <c r="E99" s="84" t="str">
        <f t="shared" si="10"/>
        <v/>
      </c>
      <c r="F99" s="92" t="str">
        <f t="shared" si="11"/>
        <v/>
      </c>
      <c r="G99" s="78"/>
      <c r="H99" s="113"/>
      <c r="I99" s="80"/>
      <c r="J99" s="92" t="str">
        <f t="shared" si="12"/>
        <v/>
      </c>
      <c r="K99" s="80"/>
      <c r="L99" s="10"/>
      <c r="M99" s="93" t="str">
        <f>IF(AND(COUNTIF(※編集不可※選択項目!$AN$3:$AN$11,I99&amp;K99)=1,L99&lt;&gt;""),VLOOKUP(I99&amp;K99,※編集不可※選択項目!$AN$3:$AO$11,2,FALSE),"")</f>
        <v/>
      </c>
      <c r="N99" s="80"/>
      <c r="O99" s="80"/>
      <c r="P99" s="80"/>
      <c r="Q99" s="10"/>
      <c r="R99" s="122"/>
    </row>
    <row r="100" spans="1:18" s="7" customFormat="1" ht="25.25" customHeight="1" x14ac:dyDescent="0.2">
      <c r="A100" s="76">
        <f t="shared" si="8"/>
        <v>88</v>
      </c>
      <c r="B100" s="92" t="str">
        <f t="shared" si="9"/>
        <v/>
      </c>
      <c r="C100" s="78"/>
      <c r="D100" s="84" t="str">
        <f t="shared" si="7"/>
        <v/>
      </c>
      <c r="E100" s="84" t="str">
        <f t="shared" si="10"/>
        <v/>
      </c>
      <c r="F100" s="92" t="str">
        <f t="shared" si="11"/>
        <v/>
      </c>
      <c r="G100" s="78"/>
      <c r="H100" s="113"/>
      <c r="I100" s="80"/>
      <c r="J100" s="92" t="str">
        <f t="shared" si="12"/>
        <v/>
      </c>
      <c r="K100" s="80"/>
      <c r="L100" s="10"/>
      <c r="M100" s="93" t="str">
        <f>IF(AND(COUNTIF(※編集不可※選択項目!$AN$3:$AN$11,I100&amp;K100)=1,L100&lt;&gt;""),VLOOKUP(I100&amp;K100,※編集不可※選択項目!$AN$3:$AO$11,2,FALSE),"")</f>
        <v/>
      </c>
      <c r="N100" s="80"/>
      <c r="O100" s="80"/>
      <c r="P100" s="80"/>
      <c r="Q100" s="10"/>
      <c r="R100" s="122"/>
    </row>
    <row r="101" spans="1:18" s="7" customFormat="1" ht="25.25" customHeight="1" x14ac:dyDescent="0.2">
      <c r="A101" s="76">
        <f t="shared" si="8"/>
        <v>89</v>
      </c>
      <c r="B101" s="92" t="str">
        <f t="shared" si="9"/>
        <v/>
      </c>
      <c r="C101" s="78"/>
      <c r="D101" s="84" t="str">
        <f t="shared" si="7"/>
        <v/>
      </c>
      <c r="E101" s="84" t="str">
        <f t="shared" si="10"/>
        <v/>
      </c>
      <c r="F101" s="92" t="str">
        <f t="shared" si="11"/>
        <v/>
      </c>
      <c r="G101" s="78"/>
      <c r="H101" s="113"/>
      <c r="I101" s="80"/>
      <c r="J101" s="92" t="str">
        <f t="shared" si="12"/>
        <v/>
      </c>
      <c r="K101" s="80"/>
      <c r="L101" s="10"/>
      <c r="M101" s="93" t="str">
        <f>IF(AND(COUNTIF(※編集不可※選択項目!$AN$3:$AN$11,I101&amp;K101)=1,L101&lt;&gt;""),VLOOKUP(I101&amp;K101,※編集不可※選択項目!$AN$3:$AO$11,2,FALSE),"")</f>
        <v/>
      </c>
      <c r="N101" s="80"/>
      <c r="O101" s="80"/>
      <c r="P101" s="80"/>
      <c r="Q101" s="10"/>
      <c r="R101" s="122"/>
    </row>
    <row r="102" spans="1:18" s="7" customFormat="1" ht="25.25" customHeight="1" x14ac:dyDescent="0.2">
      <c r="A102" s="76">
        <f t="shared" si="8"/>
        <v>90</v>
      </c>
      <c r="B102" s="92" t="str">
        <f t="shared" si="9"/>
        <v/>
      </c>
      <c r="C102" s="78"/>
      <c r="D102" s="84" t="str">
        <f t="shared" si="7"/>
        <v/>
      </c>
      <c r="E102" s="84" t="str">
        <f t="shared" si="10"/>
        <v/>
      </c>
      <c r="F102" s="92" t="str">
        <f t="shared" si="11"/>
        <v/>
      </c>
      <c r="G102" s="78"/>
      <c r="H102" s="113"/>
      <c r="I102" s="80"/>
      <c r="J102" s="92" t="str">
        <f t="shared" si="12"/>
        <v/>
      </c>
      <c r="K102" s="80"/>
      <c r="L102" s="10"/>
      <c r="M102" s="93" t="str">
        <f>IF(AND(COUNTIF(※編集不可※選択項目!$AN$3:$AN$11,I102&amp;K102)=1,L102&lt;&gt;""),VLOOKUP(I102&amp;K102,※編集不可※選択項目!$AN$3:$AO$11,2,FALSE),"")</f>
        <v/>
      </c>
      <c r="N102" s="80"/>
      <c r="O102" s="80"/>
      <c r="P102" s="80"/>
      <c r="Q102" s="10"/>
      <c r="R102" s="122"/>
    </row>
    <row r="103" spans="1:18" s="7" customFormat="1" ht="25.25" customHeight="1" x14ac:dyDescent="0.2">
      <c r="A103" s="76">
        <f t="shared" si="8"/>
        <v>91</v>
      </c>
      <c r="B103" s="92" t="str">
        <f t="shared" si="9"/>
        <v/>
      </c>
      <c r="C103" s="78"/>
      <c r="D103" s="84" t="str">
        <f t="shared" si="7"/>
        <v/>
      </c>
      <c r="E103" s="84" t="str">
        <f t="shared" si="10"/>
        <v/>
      </c>
      <c r="F103" s="92" t="str">
        <f t="shared" si="11"/>
        <v/>
      </c>
      <c r="G103" s="78"/>
      <c r="H103" s="113"/>
      <c r="I103" s="80"/>
      <c r="J103" s="92" t="str">
        <f t="shared" si="12"/>
        <v/>
      </c>
      <c r="K103" s="80"/>
      <c r="L103" s="10"/>
      <c r="M103" s="93" t="str">
        <f>IF(AND(COUNTIF(※編集不可※選択項目!$AN$3:$AN$11,I103&amp;K103)=1,L103&lt;&gt;""),VLOOKUP(I103&amp;K103,※編集不可※選択項目!$AN$3:$AO$11,2,FALSE),"")</f>
        <v/>
      </c>
      <c r="N103" s="80"/>
      <c r="O103" s="80"/>
      <c r="P103" s="80"/>
      <c r="Q103" s="10"/>
      <c r="R103" s="122"/>
    </row>
    <row r="104" spans="1:18" s="7" customFormat="1" ht="25.25" customHeight="1" x14ac:dyDescent="0.2">
      <c r="A104" s="76">
        <f t="shared" si="8"/>
        <v>92</v>
      </c>
      <c r="B104" s="92" t="str">
        <f t="shared" si="9"/>
        <v/>
      </c>
      <c r="C104" s="78"/>
      <c r="D104" s="84" t="str">
        <f t="shared" si="7"/>
        <v/>
      </c>
      <c r="E104" s="84" t="str">
        <f t="shared" si="10"/>
        <v/>
      </c>
      <c r="F104" s="92" t="str">
        <f t="shared" si="11"/>
        <v/>
      </c>
      <c r="G104" s="78"/>
      <c r="H104" s="113"/>
      <c r="I104" s="80"/>
      <c r="J104" s="92" t="str">
        <f t="shared" si="12"/>
        <v/>
      </c>
      <c r="K104" s="80"/>
      <c r="L104" s="10"/>
      <c r="M104" s="93" t="str">
        <f>IF(AND(COUNTIF(※編集不可※選択項目!$AN$3:$AN$11,I104&amp;K104)=1,L104&lt;&gt;""),VLOOKUP(I104&amp;K104,※編集不可※選択項目!$AN$3:$AO$11,2,FALSE),"")</f>
        <v/>
      </c>
      <c r="N104" s="80"/>
      <c r="O104" s="80"/>
      <c r="P104" s="80"/>
      <c r="Q104" s="10"/>
      <c r="R104" s="122"/>
    </row>
    <row r="105" spans="1:18" s="7" customFormat="1" ht="25.25" customHeight="1" x14ac:dyDescent="0.2">
      <c r="A105" s="76">
        <f t="shared" si="8"/>
        <v>93</v>
      </c>
      <c r="B105" s="92" t="str">
        <f t="shared" si="9"/>
        <v/>
      </c>
      <c r="C105" s="78"/>
      <c r="D105" s="84" t="str">
        <f t="shared" si="7"/>
        <v/>
      </c>
      <c r="E105" s="84" t="str">
        <f t="shared" si="10"/>
        <v/>
      </c>
      <c r="F105" s="92" t="str">
        <f t="shared" si="11"/>
        <v/>
      </c>
      <c r="G105" s="78"/>
      <c r="H105" s="113"/>
      <c r="I105" s="80"/>
      <c r="J105" s="92" t="str">
        <f t="shared" si="12"/>
        <v/>
      </c>
      <c r="K105" s="80"/>
      <c r="L105" s="10"/>
      <c r="M105" s="93" t="str">
        <f>IF(AND(COUNTIF(※編集不可※選択項目!$AN$3:$AN$11,I105&amp;K105)=1,L105&lt;&gt;""),VLOOKUP(I105&amp;K105,※編集不可※選択項目!$AN$3:$AO$11,2,FALSE),"")</f>
        <v/>
      </c>
      <c r="N105" s="80"/>
      <c r="O105" s="80"/>
      <c r="P105" s="80"/>
      <c r="Q105" s="10"/>
      <c r="R105" s="122"/>
    </row>
    <row r="106" spans="1:18" s="7" customFormat="1" ht="25.25" customHeight="1" x14ac:dyDescent="0.2">
      <c r="A106" s="76">
        <f t="shared" si="8"/>
        <v>94</v>
      </c>
      <c r="B106" s="92" t="str">
        <f t="shared" si="9"/>
        <v/>
      </c>
      <c r="C106" s="78"/>
      <c r="D106" s="84" t="str">
        <f t="shared" si="7"/>
        <v/>
      </c>
      <c r="E106" s="84" t="str">
        <f t="shared" si="10"/>
        <v/>
      </c>
      <c r="F106" s="92" t="str">
        <f t="shared" si="11"/>
        <v/>
      </c>
      <c r="G106" s="78"/>
      <c r="H106" s="113"/>
      <c r="I106" s="80"/>
      <c r="J106" s="92" t="str">
        <f t="shared" si="12"/>
        <v/>
      </c>
      <c r="K106" s="80"/>
      <c r="L106" s="10"/>
      <c r="M106" s="93" t="str">
        <f>IF(AND(COUNTIF(※編集不可※選択項目!$AN$3:$AN$11,I106&amp;K106)=1,L106&lt;&gt;""),VLOOKUP(I106&amp;K106,※編集不可※選択項目!$AN$3:$AO$11,2,FALSE),"")</f>
        <v/>
      </c>
      <c r="N106" s="80"/>
      <c r="O106" s="80"/>
      <c r="P106" s="80"/>
      <c r="Q106" s="10"/>
      <c r="R106" s="122"/>
    </row>
    <row r="107" spans="1:18" s="7" customFormat="1" ht="25.25" customHeight="1" x14ac:dyDescent="0.2">
      <c r="A107" s="76">
        <f t="shared" si="8"/>
        <v>95</v>
      </c>
      <c r="B107" s="92" t="str">
        <f t="shared" si="9"/>
        <v/>
      </c>
      <c r="C107" s="78"/>
      <c r="D107" s="84" t="str">
        <f t="shared" si="7"/>
        <v/>
      </c>
      <c r="E107" s="84" t="str">
        <f t="shared" si="10"/>
        <v/>
      </c>
      <c r="F107" s="92" t="str">
        <f t="shared" si="11"/>
        <v/>
      </c>
      <c r="G107" s="78"/>
      <c r="H107" s="113"/>
      <c r="I107" s="80"/>
      <c r="J107" s="92" t="str">
        <f t="shared" si="12"/>
        <v/>
      </c>
      <c r="K107" s="80"/>
      <c r="L107" s="10"/>
      <c r="M107" s="93" t="str">
        <f>IF(AND(COUNTIF(※編集不可※選択項目!$AN$3:$AN$11,I107&amp;K107)=1,L107&lt;&gt;""),VLOOKUP(I107&amp;K107,※編集不可※選択項目!$AN$3:$AO$11,2,FALSE),"")</f>
        <v/>
      </c>
      <c r="N107" s="80"/>
      <c r="O107" s="80"/>
      <c r="P107" s="80"/>
      <c r="Q107" s="10"/>
      <c r="R107" s="122"/>
    </row>
    <row r="108" spans="1:18" s="7" customFormat="1" ht="25.25" customHeight="1" x14ac:dyDescent="0.2">
      <c r="A108" s="76">
        <f t="shared" si="8"/>
        <v>96</v>
      </c>
      <c r="B108" s="92" t="str">
        <f t="shared" si="9"/>
        <v/>
      </c>
      <c r="C108" s="78"/>
      <c r="D108" s="84" t="str">
        <f t="shared" si="7"/>
        <v/>
      </c>
      <c r="E108" s="84" t="str">
        <f t="shared" si="10"/>
        <v/>
      </c>
      <c r="F108" s="92" t="str">
        <f t="shared" si="11"/>
        <v/>
      </c>
      <c r="G108" s="78"/>
      <c r="H108" s="113"/>
      <c r="I108" s="80"/>
      <c r="J108" s="92" t="str">
        <f t="shared" si="12"/>
        <v/>
      </c>
      <c r="K108" s="80"/>
      <c r="L108" s="10"/>
      <c r="M108" s="93" t="str">
        <f>IF(AND(COUNTIF(※編集不可※選択項目!$AN$3:$AN$11,I108&amp;K108)=1,L108&lt;&gt;""),VLOOKUP(I108&amp;K108,※編集不可※選択項目!$AN$3:$AO$11,2,FALSE),"")</f>
        <v/>
      </c>
      <c r="N108" s="80"/>
      <c r="O108" s="80"/>
      <c r="P108" s="80"/>
      <c r="Q108" s="10"/>
      <c r="R108" s="122"/>
    </row>
    <row r="109" spans="1:18" s="7" customFormat="1" ht="25.25" customHeight="1" x14ac:dyDescent="0.2">
      <c r="A109" s="76">
        <f t="shared" si="8"/>
        <v>97</v>
      </c>
      <c r="B109" s="92" t="str">
        <f t="shared" si="9"/>
        <v/>
      </c>
      <c r="C109" s="78"/>
      <c r="D109" s="84" t="str">
        <f t="shared" si="7"/>
        <v/>
      </c>
      <c r="E109" s="84" t="str">
        <f t="shared" si="10"/>
        <v/>
      </c>
      <c r="F109" s="92" t="str">
        <f t="shared" si="11"/>
        <v/>
      </c>
      <c r="G109" s="78"/>
      <c r="H109" s="113"/>
      <c r="I109" s="80"/>
      <c r="J109" s="92" t="str">
        <f t="shared" si="12"/>
        <v/>
      </c>
      <c r="K109" s="80"/>
      <c r="L109" s="10"/>
      <c r="M109" s="93" t="str">
        <f>IF(AND(COUNTIF(※編集不可※選択項目!$AN$3:$AN$11,I109&amp;K109)=1,L109&lt;&gt;""),VLOOKUP(I109&amp;K109,※編集不可※選択項目!$AN$3:$AO$11,2,FALSE),"")</f>
        <v/>
      </c>
      <c r="N109" s="80"/>
      <c r="O109" s="80"/>
      <c r="P109" s="80"/>
      <c r="Q109" s="10"/>
      <c r="R109" s="122"/>
    </row>
    <row r="110" spans="1:18" s="7" customFormat="1" ht="25.25" customHeight="1" x14ac:dyDescent="0.2">
      <c r="A110" s="76">
        <f t="shared" si="8"/>
        <v>98</v>
      </c>
      <c r="B110" s="92" t="str">
        <f t="shared" si="9"/>
        <v/>
      </c>
      <c r="C110" s="78"/>
      <c r="D110" s="84" t="str">
        <f t="shared" si="7"/>
        <v/>
      </c>
      <c r="E110" s="84" t="str">
        <f t="shared" si="10"/>
        <v/>
      </c>
      <c r="F110" s="92" t="str">
        <f t="shared" si="11"/>
        <v/>
      </c>
      <c r="G110" s="78"/>
      <c r="H110" s="113"/>
      <c r="I110" s="80"/>
      <c r="J110" s="92" t="str">
        <f t="shared" si="12"/>
        <v/>
      </c>
      <c r="K110" s="80"/>
      <c r="L110" s="10"/>
      <c r="M110" s="93" t="str">
        <f>IF(AND(COUNTIF(※編集不可※選択項目!$AN$3:$AN$11,I110&amp;K110)=1,L110&lt;&gt;""),VLOOKUP(I110&amp;K110,※編集不可※選択項目!$AN$3:$AO$11,2,FALSE),"")</f>
        <v/>
      </c>
      <c r="N110" s="80"/>
      <c r="O110" s="80"/>
      <c r="P110" s="80"/>
      <c r="Q110" s="10"/>
      <c r="R110" s="122"/>
    </row>
    <row r="111" spans="1:18" s="7" customFormat="1" ht="25.25" customHeight="1" x14ac:dyDescent="0.2">
      <c r="A111" s="76">
        <f t="shared" si="8"/>
        <v>99</v>
      </c>
      <c r="B111" s="92" t="str">
        <f t="shared" si="9"/>
        <v/>
      </c>
      <c r="C111" s="78"/>
      <c r="D111" s="84" t="str">
        <f t="shared" si="7"/>
        <v/>
      </c>
      <c r="E111" s="84" t="str">
        <f t="shared" si="10"/>
        <v/>
      </c>
      <c r="F111" s="92" t="str">
        <f t="shared" si="11"/>
        <v/>
      </c>
      <c r="G111" s="78"/>
      <c r="H111" s="113"/>
      <c r="I111" s="80"/>
      <c r="J111" s="92" t="str">
        <f t="shared" si="12"/>
        <v/>
      </c>
      <c r="K111" s="80"/>
      <c r="L111" s="10"/>
      <c r="M111" s="93" t="str">
        <f>IF(AND(COUNTIF(※編集不可※選択項目!$AN$3:$AN$11,I111&amp;K111)=1,L111&lt;&gt;""),VLOOKUP(I111&amp;K111,※編集不可※選択項目!$AN$3:$AO$11,2,FALSE),"")</f>
        <v/>
      </c>
      <c r="N111" s="80"/>
      <c r="O111" s="80"/>
      <c r="P111" s="80"/>
      <c r="Q111" s="10"/>
      <c r="R111" s="122"/>
    </row>
    <row r="112" spans="1:18" s="7" customFormat="1" ht="25" customHeight="1" x14ac:dyDescent="0.2">
      <c r="A112" s="76">
        <f t="shared" si="8"/>
        <v>100</v>
      </c>
      <c r="B112" s="92" t="str">
        <f t="shared" si="9"/>
        <v/>
      </c>
      <c r="C112" s="78"/>
      <c r="D112" s="84" t="str">
        <f t="shared" si="7"/>
        <v/>
      </c>
      <c r="E112" s="84" t="str">
        <f t="shared" si="10"/>
        <v/>
      </c>
      <c r="F112" s="92" t="str">
        <f t="shared" si="11"/>
        <v/>
      </c>
      <c r="G112" s="78"/>
      <c r="H112" s="113"/>
      <c r="I112" s="80"/>
      <c r="J112" s="92" t="str">
        <f t="shared" si="12"/>
        <v/>
      </c>
      <c r="K112" s="80"/>
      <c r="L112" s="10"/>
      <c r="M112" s="93" t="str">
        <f>IF(AND(COUNTIF(※編集不可※選択項目!$AN$3:$AN$11,I112&amp;K112)=1,L112&lt;&gt;""),VLOOKUP(I112&amp;K112,※編集不可※選択項目!$AN$3:$AO$11,2,FALSE),"")</f>
        <v/>
      </c>
      <c r="N112" s="80"/>
      <c r="O112" s="80"/>
      <c r="P112" s="80"/>
      <c r="Q112" s="10"/>
      <c r="R112" s="122"/>
    </row>
    <row r="113" spans="1:18" ht="25" customHeight="1" x14ac:dyDescent="0.2">
      <c r="A113" s="76">
        <f t="shared" si="8"/>
        <v>101</v>
      </c>
      <c r="B113" s="92" t="str">
        <f t="shared" si="9"/>
        <v/>
      </c>
      <c r="C113" s="78"/>
      <c r="D113" s="84" t="str">
        <f t="shared" si="7"/>
        <v/>
      </c>
      <c r="E113" s="84" t="str">
        <f t="shared" si="10"/>
        <v/>
      </c>
      <c r="F113" s="92" t="str">
        <f t="shared" si="11"/>
        <v/>
      </c>
      <c r="G113" s="78"/>
      <c r="H113" s="113"/>
      <c r="I113" s="80"/>
      <c r="J113" s="92" t="str">
        <f t="shared" si="12"/>
        <v/>
      </c>
      <c r="K113" s="80"/>
      <c r="L113" s="10"/>
      <c r="M113" s="93" t="str">
        <f>IF(AND(COUNTIF(※編集不可※選択項目!$AN$3:$AN$11,I113&amp;K113)=1,L113&lt;&gt;""),VLOOKUP(I113&amp;K113,※編集不可※選択項目!$AN$3:$AO$11,2,FALSE),"")</f>
        <v/>
      </c>
      <c r="N113" s="80"/>
      <c r="O113" s="80"/>
      <c r="P113" s="80"/>
      <c r="Q113" s="10"/>
      <c r="R113" s="122"/>
    </row>
    <row r="114" spans="1:18" ht="25" customHeight="1" x14ac:dyDescent="0.2">
      <c r="A114" s="76">
        <f t="shared" si="8"/>
        <v>102</v>
      </c>
      <c r="B114" s="92" t="str">
        <f t="shared" si="9"/>
        <v/>
      </c>
      <c r="C114" s="78"/>
      <c r="D114" s="84" t="str">
        <f t="shared" si="7"/>
        <v/>
      </c>
      <c r="E114" s="84" t="str">
        <f t="shared" si="10"/>
        <v/>
      </c>
      <c r="F114" s="92" t="str">
        <f t="shared" si="11"/>
        <v/>
      </c>
      <c r="G114" s="78"/>
      <c r="H114" s="113"/>
      <c r="I114" s="80"/>
      <c r="J114" s="92" t="str">
        <f t="shared" si="12"/>
        <v/>
      </c>
      <c r="K114" s="80"/>
      <c r="L114" s="10"/>
      <c r="M114" s="93" t="str">
        <f>IF(AND(COUNTIF(※編集不可※選択項目!$AN$3:$AN$11,I114&amp;K114)=1,L114&lt;&gt;""),VLOOKUP(I114&amp;K114,※編集不可※選択項目!$AN$3:$AO$11,2,FALSE),"")</f>
        <v/>
      </c>
      <c r="N114" s="80"/>
      <c r="O114" s="80"/>
      <c r="P114" s="80"/>
      <c r="Q114" s="10"/>
      <c r="R114" s="122"/>
    </row>
    <row r="115" spans="1:18" ht="25" customHeight="1" x14ac:dyDescent="0.2">
      <c r="A115" s="76">
        <f t="shared" si="8"/>
        <v>103</v>
      </c>
      <c r="B115" s="92" t="str">
        <f t="shared" si="9"/>
        <v/>
      </c>
      <c r="C115" s="78"/>
      <c r="D115" s="84" t="str">
        <f t="shared" si="7"/>
        <v/>
      </c>
      <c r="E115" s="84" t="str">
        <f t="shared" si="10"/>
        <v/>
      </c>
      <c r="F115" s="92" t="str">
        <f t="shared" si="11"/>
        <v/>
      </c>
      <c r="G115" s="78"/>
      <c r="H115" s="113"/>
      <c r="I115" s="80"/>
      <c r="J115" s="92" t="str">
        <f t="shared" si="12"/>
        <v/>
      </c>
      <c r="K115" s="80"/>
      <c r="L115" s="10"/>
      <c r="M115" s="93" t="str">
        <f>IF(AND(COUNTIF(※編集不可※選択項目!$AN$3:$AN$11,I115&amp;K115)=1,L115&lt;&gt;""),VLOOKUP(I115&amp;K115,※編集不可※選択項目!$AN$3:$AO$11,2,FALSE),"")</f>
        <v/>
      </c>
      <c r="N115" s="80"/>
      <c r="O115" s="80"/>
      <c r="P115" s="80"/>
      <c r="Q115" s="10"/>
      <c r="R115" s="122"/>
    </row>
    <row r="116" spans="1:18" ht="25" customHeight="1" x14ac:dyDescent="0.2">
      <c r="A116" s="76">
        <f t="shared" si="8"/>
        <v>104</v>
      </c>
      <c r="B116" s="92" t="str">
        <f t="shared" si="9"/>
        <v/>
      </c>
      <c r="C116" s="78"/>
      <c r="D116" s="84" t="str">
        <f t="shared" si="7"/>
        <v/>
      </c>
      <c r="E116" s="84" t="str">
        <f t="shared" si="10"/>
        <v/>
      </c>
      <c r="F116" s="92" t="str">
        <f t="shared" si="11"/>
        <v/>
      </c>
      <c r="G116" s="78"/>
      <c r="H116" s="113"/>
      <c r="I116" s="80"/>
      <c r="J116" s="92" t="str">
        <f t="shared" si="12"/>
        <v/>
      </c>
      <c r="K116" s="80"/>
      <c r="L116" s="10"/>
      <c r="M116" s="93" t="str">
        <f>IF(AND(COUNTIF(※編集不可※選択項目!$AN$3:$AN$11,I116&amp;K116)=1,L116&lt;&gt;""),VLOOKUP(I116&amp;K116,※編集不可※選択項目!$AN$3:$AO$11,2,FALSE),"")</f>
        <v/>
      </c>
      <c r="N116" s="80"/>
      <c r="O116" s="80"/>
      <c r="P116" s="80"/>
      <c r="Q116" s="10"/>
      <c r="R116" s="122"/>
    </row>
    <row r="117" spans="1:18" ht="25" customHeight="1" x14ac:dyDescent="0.2">
      <c r="A117" s="76">
        <f t="shared" si="8"/>
        <v>105</v>
      </c>
      <c r="B117" s="92" t="str">
        <f t="shared" si="9"/>
        <v/>
      </c>
      <c r="C117" s="78"/>
      <c r="D117" s="84" t="str">
        <f t="shared" si="7"/>
        <v/>
      </c>
      <c r="E117" s="84" t="str">
        <f t="shared" si="10"/>
        <v/>
      </c>
      <c r="F117" s="92" t="str">
        <f t="shared" si="11"/>
        <v/>
      </c>
      <c r="G117" s="78"/>
      <c r="H117" s="113"/>
      <c r="I117" s="80"/>
      <c r="J117" s="92" t="str">
        <f t="shared" si="12"/>
        <v/>
      </c>
      <c r="K117" s="80"/>
      <c r="L117" s="10"/>
      <c r="M117" s="93" t="str">
        <f>IF(AND(COUNTIF(※編集不可※選択項目!$AN$3:$AN$11,I117&amp;K117)=1,L117&lt;&gt;""),VLOOKUP(I117&amp;K117,※編集不可※選択項目!$AN$3:$AO$11,2,FALSE),"")</f>
        <v/>
      </c>
      <c r="N117" s="80"/>
      <c r="O117" s="80"/>
      <c r="P117" s="80"/>
      <c r="Q117" s="10"/>
      <c r="R117" s="122"/>
    </row>
    <row r="118" spans="1:18" ht="25" customHeight="1" x14ac:dyDescent="0.2">
      <c r="A118" s="76">
        <f t="shared" si="8"/>
        <v>106</v>
      </c>
      <c r="B118" s="92" t="str">
        <f t="shared" si="9"/>
        <v/>
      </c>
      <c r="C118" s="78"/>
      <c r="D118" s="84" t="str">
        <f t="shared" si="7"/>
        <v/>
      </c>
      <c r="E118" s="84" t="str">
        <f t="shared" si="10"/>
        <v/>
      </c>
      <c r="F118" s="92" t="str">
        <f t="shared" si="11"/>
        <v/>
      </c>
      <c r="G118" s="78"/>
      <c r="H118" s="113"/>
      <c r="I118" s="80"/>
      <c r="J118" s="92" t="str">
        <f t="shared" si="12"/>
        <v/>
      </c>
      <c r="K118" s="80"/>
      <c r="L118" s="10"/>
      <c r="M118" s="93" t="str">
        <f>IF(AND(COUNTIF(※編集不可※選択項目!$AN$3:$AN$11,I118&amp;K118)=1,L118&lt;&gt;""),VLOOKUP(I118&amp;K118,※編集不可※選択項目!$AN$3:$AO$11,2,FALSE),"")</f>
        <v/>
      </c>
      <c r="N118" s="80"/>
      <c r="O118" s="80"/>
      <c r="P118" s="80"/>
      <c r="Q118" s="10"/>
      <c r="R118" s="122"/>
    </row>
    <row r="119" spans="1:18" ht="25" customHeight="1" x14ac:dyDescent="0.2">
      <c r="A119" s="76">
        <f t="shared" si="8"/>
        <v>107</v>
      </c>
      <c r="B119" s="92" t="str">
        <f t="shared" si="9"/>
        <v/>
      </c>
      <c r="C119" s="78"/>
      <c r="D119" s="84" t="str">
        <f t="shared" si="7"/>
        <v/>
      </c>
      <c r="E119" s="84" t="str">
        <f t="shared" si="10"/>
        <v/>
      </c>
      <c r="F119" s="92" t="str">
        <f t="shared" si="11"/>
        <v/>
      </c>
      <c r="G119" s="78"/>
      <c r="H119" s="113"/>
      <c r="I119" s="80"/>
      <c r="J119" s="92" t="str">
        <f t="shared" si="12"/>
        <v/>
      </c>
      <c r="K119" s="80"/>
      <c r="L119" s="10"/>
      <c r="M119" s="93" t="str">
        <f>IF(AND(COUNTIF(※編集不可※選択項目!$AN$3:$AN$11,I119&amp;K119)=1,L119&lt;&gt;""),VLOOKUP(I119&amp;K119,※編集不可※選択項目!$AN$3:$AO$11,2,FALSE),"")</f>
        <v/>
      </c>
      <c r="N119" s="80"/>
      <c r="O119" s="80"/>
      <c r="P119" s="80"/>
      <c r="Q119" s="10"/>
      <c r="R119" s="122"/>
    </row>
    <row r="120" spans="1:18" ht="25" customHeight="1" x14ac:dyDescent="0.2">
      <c r="A120" s="76">
        <f t="shared" si="8"/>
        <v>108</v>
      </c>
      <c r="B120" s="92" t="str">
        <f t="shared" si="9"/>
        <v/>
      </c>
      <c r="C120" s="78"/>
      <c r="D120" s="84" t="str">
        <f t="shared" si="7"/>
        <v/>
      </c>
      <c r="E120" s="84" t="str">
        <f t="shared" si="10"/>
        <v/>
      </c>
      <c r="F120" s="92" t="str">
        <f t="shared" si="11"/>
        <v/>
      </c>
      <c r="G120" s="78"/>
      <c r="H120" s="113"/>
      <c r="I120" s="80"/>
      <c r="J120" s="92" t="str">
        <f t="shared" si="12"/>
        <v/>
      </c>
      <c r="K120" s="80"/>
      <c r="L120" s="10"/>
      <c r="M120" s="93" t="str">
        <f>IF(AND(COUNTIF(※編集不可※選択項目!$AN$3:$AN$11,I120&amp;K120)=1,L120&lt;&gt;""),VLOOKUP(I120&amp;K120,※編集不可※選択項目!$AN$3:$AO$11,2,FALSE),"")</f>
        <v/>
      </c>
      <c r="N120" s="80"/>
      <c r="O120" s="80"/>
      <c r="P120" s="80"/>
      <c r="Q120" s="10"/>
      <c r="R120" s="122"/>
    </row>
    <row r="121" spans="1:18" ht="25" customHeight="1" x14ac:dyDescent="0.2">
      <c r="A121" s="76">
        <f t="shared" si="8"/>
        <v>109</v>
      </c>
      <c r="B121" s="92" t="str">
        <f t="shared" si="9"/>
        <v/>
      </c>
      <c r="C121" s="78"/>
      <c r="D121" s="84" t="str">
        <f t="shared" si="7"/>
        <v/>
      </c>
      <c r="E121" s="84" t="str">
        <f t="shared" si="10"/>
        <v/>
      </c>
      <c r="F121" s="92" t="str">
        <f t="shared" si="11"/>
        <v/>
      </c>
      <c r="G121" s="78"/>
      <c r="H121" s="113"/>
      <c r="I121" s="80"/>
      <c r="J121" s="92" t="str">
        <f t="shared" si="12"/>
        <v/>
      </c>
      <c r="K121" s="80"/>
      <c r="L121" s="10"/>
      <c r="M121" s="93" t="str">
        <f>IF(AND(COUNTIF(※編集不可※選択項目!$AN$3:$AN$11,I121&amp;K121)=1,L121&lt;&gt;""),VLOOKUP(I121&amp;K121,※編集不可※選択項目!$AN$3:$AO$11,2,FALSE),"")</f>
        <v/>
      </c>
      <c r="N121" s="80"/>
      <c r="O121" s="80"/>
      <c r="P121" s="80"/>
      <c r="Q121" s="10"/>
      <c r="R121" s="122"/>
    </row>
    <row r="122" spans="1:18" ht="25" customHeight="1" x14ac:dyDescent="0.2">
      <c r="A122" s="76">
        <f t="shared" si="8"/>
        <v>110</v>
      </c>
      <c r="B122" s="92" t="str">
        <f t="shared" si="9"/>
        <v/>
      </c>
      <c r="C122" s="78"/>
      <c r="D122" s="84" t="str">
        <f t="shared" si="7"/>
        <v/>
      </c>
      <c r="E122" s="84" t="str">
        <f t="shared" si="10"/>
        <v/>
      </c>
      <c r="F122" s="92" t="str">
        <f t="shared" si="11"/>
        <v/>
      </c>
      <c r="G122" s="78"/>
      <c r="H122" s="113"/>
      <c r="I122" s="80"/>
      <c r="J122" s="92" t="str">
        <f t="shared" si="12"/>
        <v/>
      </c>
      <c r="K122" s="80"/>
      <c r="L122" s="10"/>
      <c r="M122" s="93" t="str">
        <f>IF(AND(COUNTIF(※編集不可※選択項目!$AN$3:$AN$11,I122&amp;K122)=1,L122&lt;&gt;""),VLOOKUP(I122&amp;K122,※編集不可※選択項目!$AN$3:$AO$11,2,FALSE),"")</f>
        <v/>
      </c>
      <c r="N122" s="80"/>
      <c r="O122" s="80"/>
      <c r="P122" s="80"/>
      <c r="Q122" s="10"/>
      <c r="R122" s="122"/>
    </row>
    <row r="123" spans="1:18" ht="25" customHeight="1" x14ac:dyDescent="0.2">
      <c r="A123" s="76">
        <f t="shared" si="8"/>
        <v>111</v>
      </c>
      <c r="B123" s="92" t="str">
        <f t="shared" si="9"/>
        <v/>
      </c>
      <c r="C123" s="78"/>
      <c r="D123" s="84" t="str">
        <f t="shared" si="7"/>
        <v/>
      </c>
      <c r="E123" s="84" t="str">
        <f t="shared" si="10"/>
        <v/>
      </c>
      <c r="F123" s="92" t="str">
        <f t="shared" si="11"/>
        <v/>
      </c>
      <c r="G123" s="78"/>
      <c r="H123" s="113"/>
      <c r="I123" s="80"/>
      <c r="J123" s="92" t="str">
        <f t="shared" si="12"/>
        <v/>
      </c>
      <c r="K123" s="80"/>
      <c r="L123" s="10"/>
      <c r="M123" s="93" t="str">
        <f>IF(AND(COUNTIF(※編集不可※選択項目!$AN$3:$AN$11,I123&amp;K123)=1,L123&lt;&gt;""),VLOOKUP(I123&amp;K123,※編集不可※選択項目!$AN$3:$AO$11,2,FALSE),"")</f>
        <v/>
      </c>
      <c r="N123" s="80"/>
      <c r="O123" s="80"/>
      <c r="P123" s="80"/>
      <c r="Q123" s="10"/>
      <c r="R123" s="122"/>
    </row>
    <row r="124" spans="1:18" ht="25" customHeight="1" x14ac:dyDescent="0.2">
      <c r="A124" s="76">
        <f t="shared" si="8"/>
        <v>112</v>
      </c>
      <c r="B124" s="92" t="str">
        <f t="shared" si="9"/>
        <v/>
      </c>
      <c r="C124" s="78"/>
      <c r="D124" s="84" t="str">
        <f t="shared" si="7"/>
        <v/>
      </c>
      <c r="E124" s="84" t="str">
        <f t="shared" si="10"/>
        <v/>
      </c>
      <c r="F124" s="92" t="str">
        <f t="shared" si="11"/>
        <v/>
      </c>
      <c r="G124" s="78"/>
      <c r="H124" s="113"/>
      <c r="I124" s="80"/>
      <c r="J124" s="92" t="str">
        <f t="shared" si="12"/>
        <v/>
      </c>
      <c r="K124" s="80"/>
      <c r="L124" s="10"/>
      <c r="M124" s="93" t="str">
        <f>IF(AND(COUNTIF(※編集不可※選択項目!$AN$3:$AN$11,I124&amp;K124)=1,L124&lt;&gt;""),VLOOKUP(I124&amp;K124,※編集不可※選択項目!$AN$3:$AO$11,2,FALSE),"")</f>
        <v/>
      </c>
      <c r="N124" s="80"/>
      <c r="O124" s="80"/>
      <c r="P124" s="80"/>
      <c r="Q124" s="10"/>
      <c r="R124" s="122"/>
    </row>
    <row r="125" spans="1:18" ht="25" customHeight="1" x14ac:dyDescent="0.2">
      <c r="A125" s="76">
        <f t="shared" si="8"/>
        <v>113</v>
      </c>
      <c r="B125" s="92" t="str">
        <f t="shared" si="9"/>
        <v/>
      </c>
      <c r="C125" s="78"/>
      <c r="D125" s="84" t="str">
        <f t="shared" si="7"/>
        <v/>
      </c>
      <c r="E125" s="84" t="str">
        <f t="shared" si="10"/>
        <v/>
      </c>
      <c r="F125" s="92" t="str">
        <f t="shared" si="11"/>
        <v/>
      </c>
      <c r="G125" s="78"/>
      <c r="H125" s="113"/>
      <c r="I125" s="80"/>
      <c r="J125" s="92" t="str">
        <f t="shared" si="12"/>
        <v/>
      </c>
      <c r="K125" s="80"/>
      <c r="L125" s="10"/>
      <c r="M125" s="93" t="str">
        <f>IF(AND(COUNTIF(※編集不可※選択項目!$AN$3:$AN$11,I125&amp;K125)=1,L125&lt;&gt;""),VLOOKUP(I125&amp;K125,※編集不可※選択項目!$AN$3:$AO$11,2,FALSE),"")</f>
        <v/>
      </c>
      <c r="N125" s="80"/>
      <c r="O125" s="80"/>
      <c r="P125" s="80"/>
      <c r="Q125" s="10"/>
      <c r="R125" s="122"/>
    </row>
    <row r="126" spans="1:18" ht="25" customHeight="1" x14ac:dyDescent="0.2">
      <c r="A126" s="76">
        <f t="shared" si="8"/>
        <v>114</v>
      </c>
      <c r="B126" s="92" t="str">
        <f t="shared" si="9"/>
        <v/>
      </c>
      <c r="C126" s="78"/>
      <c r="D126" s="84" t="str">
        <f t="shared" si="7"/>
        <v/>
      </c>
      <c r="E126" s="84" t="str">
        <f t="shared" si="10"/>
        <v/>
      </c>
      <c r="F126" s="92" t="str">
        <f t="shared" si="11"/>
        <v/>
      </c>
      <c r="G126" s="78"/>
      <c r="H126" s="113"/>
      <c r="I126" s="80"/>
      <c r="J126" s="92" t="str">
        <f t="shared" si="12"/>
        <v/>
      </c>
      <c r="K126" s="80"/>
      <c r="L126" s="10"/>
      <c r="M126" s="93" t="str">
        <f>IF(AND(COUNTIF(※編集不可※選択項目!$AN$3:$AN$11,I126&amp;K126)=1,L126&lt;&gt;""),VLOOKUP(I126&amp;K126,※編集不可※選択項目!$AN$3:$AO$11,2,FALSE),"")</f>
        <v/>
      </c>
      <c r="N126" s="80"/>
      <c r="O126" s="80"/>
      <c r="P126" s="80"/>
      <c r="Q126" s="10"/>
      <c r="R126" s="122"/>
    </row>
    <row r="127" spans="1:18" ht="25" customHeight="1" x14ac:dyDescent="0.2">
      <c r="A127" s="76">
        <f t="shared" si="8"/>
        <v>115</v>
      </c>
      <c r="B127" s="92" t="str">
        <f t="shared" si="9"/>
        <v/>
      </c>
      <c r="C127" s="78"/>
      <c r="D127" s="84" t="str">
        <f t="shared" si="7"/>
        <v/>
      </c>
      <c r="E127" s="84" t="str">
        <f t="shared" si="10"/>
        <v/>
      </c>
      <c r="F127" s="92" t="str">
        <f t="shared" si="11"/>
        <v/>
      </c>
      <c r="G127" s="78"/>
      <c r="H127" s="113"/>
      <c r="I127" s="80"/>
      <c r="J127" s="92" t="str">
        <f t="shared" si="12"/>
        <v/>
      </c>
      <c r="K127" s="80"/>
      <c r="L127" s="10"/>
      <c r="M127" s="93" t="str">
        <f>IF(AND(COUNTIF(※編集不可※選択項目!$AN$3:$AN$11,I127&amp;K127)=1,L127&lt;&gt;""),VLOOKUP(I127&amp;K127,※編集不可※選択項目!$AN$3:$AO$11,2,FALSE),"")</f>
        <v/>
      </c>
      <c r="N127" s="80"/>
      <c r="O127" s="80"/>
      <c r="P127" s="80"/>
      <c r="Q127" s="10"/>
      <c r="R127" s="122"/>
    </row>
    <row r="128" spans="1:18" ht="25" customHeight="1" x14ac:dyDescent="0.2">
      <c r="A128" s="76">
        <f t="shared" si="8"/>
        <v>116</v>
      </c>
      <c r="B128" s="92" t="str">
        <f t="shared" si="9"/>
        <v/>
      </c>
      <c r="C128" s="78"/>
      <c r="D128" s="84" t="str">
        <f t="shared" si="7"/>
        <v/>
      </c>
      <c r="E128" s="84" t="str">
        <f t="shared" si="10"/>
        <v/>
      </c>
      <c r="F128" s="92" t="str">
        <f t="shared" si="11"/>
        <v/>
      </c>
      <c r="G128" s="78"/>
      <c r="H128" s="113"/>
      <c r="I128" s="80"/>
      <c r="J128" s="92" t="str">
        <f t="shared" si="12"/>
        <v/>
      </c>
      <c r="K128" s="80"/>
      <c r="L128" s="10"/>
      <c r="M128" s="93" t="str">
        <f>IF(AND(COUNTIF(※編集不可※選択項目!$AN$3:$AN$11,I128&amp;K128)=1,L128&lt;&gt;""),VLOOKUP(I128&amp;K128,※編集不可※選択項目!$AN$3:$AO$11,2,FALSE),"")</f>
        <v/>
      </c>
      <c r="N128" s="80"/>
      <c r="O128" s="80"/>
      <c r="P128" s="80"/>
      <c r="Q128" s="10"/>
      <c r="R128" s="122"/>
    </row>
    <row r="129" spans="1:18" ht="25" customHeight="1" x14ac:dyDescent="0.2">
      <c r="A129" s="76">
        <f t="shared" si="8"/>
        <v>117</v>
      </c>
      <c r="B129" s="92" t="str">
        <f t="shared" si="9"/>
        <v/>
      </c>
      <c r="C129" s="78"/>
      <c r="D129" s="84" t="str">
        <f t="shared" si="7"/>
        <v/>
      </c>
      <c r="E129" s="84" t="str">
        <f t="shared" si="10"/>
        <v/>
      </c>
      <c r="F129" s="92" t="str">
        <f t="shared" si="11"/>
        <v/>
      </c>
      <c r="G129" s="78"/>
      <c r="H129" s="113"/>
      <c r="I129" s="80"/>
      <c r="J129" s="92" t="str">
        <f t="shared" si="12"/>
        <v/>
      </c>
      <c r="K129" s="80"/>
      <c r="L129" s="10"/>
      <c r="M129" s="93" t="str">
        <f>IF(AND(COUNTIF(※編集不可※選択項目!$AN$3:$AN$11,I129&amp;K129)=1,L129&lt;&gt;""),VLOOKUP(I129&amp;K129,※編集不可※選択項目!$AN$3:$AO$11,2,FALSE),"")</f>
        <v/>
      </c>
      <c r="N129" s="80"/>
      <c r="O129" s="80"/>
      <c r="P129" s="80"/>
      <c r="Q129" s="10"/>
      <c r="R129" s="122"/>
    </row>
    <row r="130" spans="1:18" ht="25" customHeight="1" x14ac:dyDescent="0.2">
      <c r="A130" s="76">
        <f t="shared" si="8"/>
        <v>118</v>
      </c>
      <c r="B130" s="92" t="str">
        <f t="shared" si="9"/>
        <v/>
      </c>
      <c r="C130" s="78"/>
      <c r="D130" s="84" t="str">
        <f t="shared" si="7"/>
        <v/>
      </c>
      <c r="E130" s="84" t="str">
        <f t="shared" si="10"/>
        <v/>
      </c>
      <c r="F130" s="92" t="str">
        <f t="shared" si="11"/>
        <v/>
      </c>
      <c r="G130" s="78"/>
      <c r="H130" s="113"/>
      <c r="I130" s="80"/>
      <c r="J130" s="92" t="str">
        <f t="shared" si="12"/>
        <v/>
      </c>
      <c r="K130" s="80"/>
      <c r="L130" s="10"/>
      <c r="M130" s="93" t="str">
        <f>IF(AND(COUNTIF(※編集不可※選択項目!$AN$3:$AN$11,I130&amp;K130)=1,L130&lt;&gt;""),VLOOKUP(I130&amp;K130,※編集不可※選択項目!$AN$3:$AO$11,2,FALSE),"")</f>
        <v/>
      </c>
      <c r="N130" s="80"/>
      <c r="O130" s="80"/>
      <c r="P130" s="80"/>
      <c r="Q130" s="10"/>
      <c r="R130" s="122"/>
    </row>
    <row r="131" spans="1:18" ht="25" customHeight="1" x14ac:dyDescent="0.2">
      <c r="A131" s="76">
        <f t="shared" si="8"/>
        <v>119</v>
      </c>
      <c r="B131" s="92" t="str">
        <f t="shared" si="9"/>
        <v/>
      </c>
      <c r="C131" s="78"/>
      <c r="D131" s="84" t="str">
        <f t="shared" si="7"/>
        <v/>
      </c>
      <c r="E131" s="84" t="str">
        <f t="shared" si="10"/>
        <v/>
      </c>
      <c r="F131" s="92" t="str">
        <f t="shared" si="11"/>
        <v/>
      </c>
      <c r="G131" s="78"/>
      <c r="H131" s="113"/>
      <c r="I131" s="80"/>
      <c r="J131" s="92" t="str">
        <f t="shared" si="12"/>
        <v/>
      </c>
      <c r="K131" s="80"/>
      <c r="L131" s="10"/>
      <c r="M131" s="93" t="str">
        <f>IF(AND(COUNTIF(※編集不可※選択項目!$AN$3:$AN$11,I131&amp;K131)=1,L131&lt;&gt;""),VLOOKUP(I131&amp;K131,※編集不可※選択項目!$AN$3:$AO$11,2,FALSE),"")</f>
        <v/>
      </c>
      <c r="N131" s="80"/>
      <c r="O131" s="80"/>
      <c r="P131" s="80"/>
      <c r="Q131" s="10"/>
      <c r="R131" s="122"/>
    </row>
    <row r="132" spans="1:18" ht="25" customHeight="1" x14ac:dyDescent="0.2">
      <c r="A132" s="76">
        <f t="shared" si="8"/>
        <v>120</v>
      </c>
      <c r="B132" s="92" t="str">
        <f t="shared" si="9"/>
        <v/>
      </c>
      <c r="C132" s="78"/>
      <c r="D132" s="84" t="str">
        <f t="shared" si="7"/>
        <v/>
      </c>
      <c r="E132" s="84" t="str">
        <f t="shared" si="10"/>
        <v/>
      </c>
      <c r="F132" s="92" t="str">
        <f t="shared" si="11"/>
        <v/>
      </c>
      <c r="G132" s="78"/>
      <c r="H132" s="113"/>
      <c r="I132" s="80"/>
      <c r="J132" s="92" t="str">
        <f t="shared" si="12"/>
        <v/>
      </c>
      <c r="K132" s="80"/>
      <c r="L132" s="10"/>
      <c r="M132" s="93" t="str">
        <f>IF(AND(COUNTIF(※編集不可※選択項目!$AN$3:$AN$11,I132&amp;K132)=1,L132&lt;&gt;""),VLOOKUP(I132&amp;K132,※編集不可※選択項目!$AN$3:$AO$11,2,FALSE),"")</f>
        <v/>
      </c>
      <c r="N132" s="80"/>
      <c r="O132" s="80"/>
      <c r="P132" s="80"/>
      <c r="Q132" s="10"/>
      <c r="R132" s="122"/>
    </row>
    <row r="133" spans="1:18" ht="25" customHeight="1" x14ac:dyDescent="0.2">
      <c r="A133" s="76">
        <f t="shared" si="8"/>
        <v>121</v>
      </c>
      <c r="B133" s="92" t="str">
        <f t="shared" si="9"/>
        <v/>
      </c>
      <c r="C133" s="78"/>
      <c r="D133" s="84" t="str">
        <f t="shared" si="7"/>
        <v/>
      </c>
      <c r="E133" s="84" t="str">
        <f t="shared" si="10"/>
        <v/>
      </c>
      <c r="F133" s="92" t="str">
        <f t="shared" si="11"/>
        <v/>
      </c>
      <c r="G133" s="78"/>
      <c r="H133" s="113"/>
      <c r="I133" s="80"/>
      <c r="J133" s="92" t="str">
        <f t="shared" si="12"/>
        <v/>
      </c>
      <c r="K133" s="80"/>
      <c r="L133" s="10"/>
      <c r="M133" s="93" t="str">
        <f>IF(AND(COUNTIF(※編集不可※選択項目!$AN$3:$AN$11,I133&amp;K133)=1,L133&lt;&gt;""),VLOOKUP(I133&amp;K133,※編集不可※選択項目!$AN$3:$AO$11,2,FALSE),"")</f>
        <v/>
      </c>
      <c r="N133" s="80"/>
      <c r="O133" s="80"/>
      <c r="P133" s="80"/>
      <c r="Q133" s="10"/>
      <c r="R133" s="122"/>
    </row>
    <row r="134" spans="1:18" ht="25" customHeight="1" x14ac:dyDescent="0.2">
      <c r="A134" s="76">
        <f t="shared" si="8"/>
        <v>122</v>
      </c>
      <c r="B134" s="92" t="str">
        <f t="shared" si="9"/>
        <v/>
      </c>
      <c r="C134" s="78"/>
      <c r="D134" s="84" t="str">
        <f t="shared" si="7"/>
        <v/>
      </c>
      <c r="E134" s="84" t="str">
        <f t="shared" si="10"/>
        <v/>
      </c>
      <c r="F134" s="92" t="str">
        <f t="shared" si="11"/>
        <v/>
      </c>
      <c r="G134" s="78"/>
      <c r="H134" s="113"/>
      <c r="I134" s="80"/>
      <c r="J134" s="92" t="str">
        <f t="shared" si="12"/>
        <v/>
      </c>
      <c r="K134" s="80"/>
      <c r="L134" s="10"/>
      <c r="M134" s="93" t="str">
        <f>IF(AND(COUNTIF(※編集不可※選択項目!$AN$3:$AN$11,I134&amp;K134)=1,L134&lt;&gt;""),VLOOKUP(I134&amp;K134,※編集不可※選択項目!$AN$3:$AO$11,2,FALSE),"")</f>
        <v/>
      </c>
      <c r="N134" s="80"/>
      <c r="O134" s="80"/>
      <c r="P134" s="80"/>
      <c r="Q134" s="10"/>
      <c r="R134" s="122"/>
    </row>
    <row r="135" spans="1:18" ht="25" customHeight="1" x14ac:dyDescent="0.2">
      <c r="A135" s="76">
        <f t="shared" si="8"/>
        <v>123</v>
      </c>
      <c r="B135" s="92" t="str">
        <f t="shared" si="9"/>
        <v/>
      </c>
      <c r="C135" s="78"/>
      <c r="D135" s="84" t="str">
        <f t="shared" si="7"/>
        <v/>
      </c>
      <c r="E135" s="84" t="str">
        <f t="shared" si="10"/>
        <v/>
      </c>
      <c r="F135" s="92" t="str">
        <f t="shared" si="11"/>
        <v/>
      </c>
      <c r="G135" s="78"/>
      <c r="H135" s="113"/>
      <c r="I135" s="80"/>
      <c r="J135" s="92" t="str">
        <f t="shared" si="12"/>
        <v/>
      </c>
      <c r="K135" s="80"/>
      <c r="L135" s="10"/>
      <c r="M135" s="93" t="str">
        <f>IF(AND(COUNTIF(※編集不可※選択項目!$AN$3:$AN$11,I135&amp;K135)=1,L135&lt;&gt;""),VLOOKUP(I135&amp;K135,※編集不可※選択項目!$AN$3:$AO$11,2,FALSE),"")</f>
        <v/>
      </c>
      <c r="N135" s="80"/>
      <c r="O135" s="80"/>
      <c r="P135" s="80"/>
      <c r="Q135" s="10"/>
      <c r="R135" s="122"/>
    </row>
    <row r="136" spans="1:18" ht="25" customHeight="1" x14ac:dyDescent="0.2">
      <c r="A136" s="76">
        <f t="shared" si="8"/>
        <v>124</v>
      </c>
      <c r="B136" s="92" t="str">
        <f t="shared" si="9"/>
        <v/>
      </c>
      <c r="C136" s="78"/>
      <c r="D136" s="84" t="str">
        <f t="shared" si="7"/>
        <v/>
      </c>
      <c r="E136" s="84" t="str">
        <f t="shared" si="10"/>
        <v/>
      </c>
      <c r="F136" s="92" t="str">
        <f t="shared" si="11"/>
        <v/>
      </c>
      <c r="G136" s="78"/>
      <c r="H136" s="113"/>
      <c r="I136" s="80"/>
      <c r="J136" s="92" t="str">
        <f t="shared" si="12"/>
        <v/>
      </c>
      <c r="K136" s="80"/>
      <c r="L136" s="10"/>
      <c r="M136" s="93" t="str">
        <f>IF(AND(COUNTIF(※編集不可※選択項目!$AN$3:$AN$11,I136&amp;K136)=1,L136&lt;&gt;""),VLOOKUP(I136&amp;K136,※編集不可※選択項目!$AN$3:$AO$11,2,FALSE),"")</f>
        <v/>
      </c>
      <c r="N136" s="80"/>
      <c r="O136" s="80"/>
      <c r="P136" s="80"/>
      <c r="Q136" s="10"/>
      <c r="R136" s="122"/>
    </row>
    <row r="137" spans="1:18" ht="25" customHeight="1" x14ac:dyDescent="0.2">
      <c r="A137" s="76">
        <f t="shared" si="8"/>
        <v>125</v>
      </c>
      <c r="B137" s="92" t="str">
        <f t="shared" si="9"/>
        <v/>
      </c>
      <c r="C137" s="78"/>
      <c r="D137" s="84" t="str">
        <f t="shared" si="7"/>
        <v/>
      </c>
      <c r="E137" s="84" t="str">
        <f t="shared" si="10"/>
        <v/>
      </c>
      <c r="F137" s="92" t="str">
        <f t="shared" si="11"/>
        <v/>
      </c>
      <c r="G137" s="78"/>
      <c r="H137" s="113"/>
      <c r="I137" s="80"/>
      <c r="J137" s="92" t="str">
        <f t="shared" si="12"/>
        <v/>
      </c>
      <c r="K137" s="80"/>
      <c r="L137" s="10"/>
      <c r="M137" s="93" t="str">
        <f>IF(AND(COUNTIF(※編集不可※選択項目!$AN$3:$AN$11,I137&amp;K137)=1,L137&lt;&gt;""),VLOOKUP(I137&amp;K137,※編集不可※選択項目!$AN$3:$AO$11,2,FALSE),"")</f>
        <v/>
      </c>
      <c r="N137" s="80"/>
      <c r="O137" s="80"/>
      <c r="P137" s="80"/>
      <c r="Q137" s="10"/>
      <c r="R137" s="122"/>
    </row>
    <row r="138" spans="1:18" ht="25" customHeight="1" x14ac:dyDescent="0.2">
      <c r="A138" s="76">
        <f t="shared" si="8"/>
        <v>126</v>
      </c>
      <c r="B138" s="92" t="str">
        <f t="shared" si="9"/>
        <v/>
      </c>
      <c r="C138" s="78"/>
      <c r="D138" s="84" t="str">
        <f t="shared" si="7"/>
        <v/>
      </c>
      <c r="E138" s="84" t="str">
        <f t="shared" si="10"/>
        <v/>
      </c>
      <c r="F138" s="92" t="str">
        <f t="shared" si="11"/>
        <v/>
      </c>
      <c r="G138" s="78"/>
      <c r="H138" s="113"/>
      <c r="I138" s="80"/>
      <c r="J138" s="92" t="str">
        <f t="shared" si="12"/>
        <v/>
      </c>
      <c r="K138" s="80"/>
      <c r="L138" s="10"/>
      <c r="M138" s="93" t="str">
        <f>IF(AND(COUNTIF(※編集不可※選択項目!$AN$3:$AN$11,I138&amp;K138)=1,L138&lt;&gt;""),VLOOKUP(I138&amp;K138,※編集不可※選択項目!$AN$3:$AO$11,2,FALSE),"")</f>
        <v/>
      </c>
      <c r="N138" s="80"/>
      <c r="O138" s="80"/>
      <c r="P138" s="80"/>
      <c r="Q138" s="10"/>
      <c r="R138" s="122"/>
    </row>
    <row r="139" spans="1:18" ht="25" customHeight="1" x14ac:dyDescent="0.2">
      <c r="A139" s="76">
        <f t="shared" si="8"/>
        <v>127</v>
      </c>
      <c r="B139" s="92" t="str">
        <f t="shared" si="9"/>
        <v/>
      </c>
      <c r="C139" s="78"/>
      <c r="D139" s="84" t="str">
        <f t="shared" si="7"/>
        <v/>
      </c>
      <c r="E139" s="84" t="str">
        <f t="shared" si="10"/>
        <v/>
      </c>
      <c r="F139" s="92" t="str">
        <f t="shared" si="11"/>
        <v/>
      </c>
      <c r="G139" s="78"/>
      <c r="H139" s="113"/>
      <c r="I139" s="80"/>
      <c r="J139" s="92" t="str">
        <f t="shared" si="12"/>
        <v/>
      </c>
      <c r="K139" s="80"/>
      <c r="L139" s="10"/>
      <c r="M139" s="93" t="str">
        <f>IF(AND(COUNTIF(※編集不可※選択項目!$AN$3:$AN$11,I139&amp;K139)=1,L139&lt;&gt;""),VLOOKUP(I139&amp;K139,※編集不可※選択項目!$AN$3:$AO$11,2,FALSE),"")</f>
        <v/>
      </c>
      <c r="N139" s="80"/>
      <c r="O139" s="80"/>
      <c r="P139" s="80"/>
      <c r="Q139" s="10"/>
      <c r="R139" s="122"/>
    </row>
    <row r="140" spans="1:18" ht="25" customHeight="1" x14ac:dyDescent="0.2">
      <c r="A140" s="76">
        <f t="shared" si="8"/>
        <v>128</v>
      </c>
      <c r="B140" s="92" t="str">
        <f t="shared" si="9"/>
        <v/>
      </c>
      <c r="C140" s="78"/>
      <c r="D140" s="84" t="str">
        <f t="shared" si="7"/>
        <v/>
      </c>
      <c r="E140" s="84" t="str">
        <f t="shared" si="10"/>
        <v/>
      </c>
      <c r="F140" s="92" t="str">
        <f t="shared" si="11"/>
        <v/>
      </c>
      <c r="G140" s="78"/>
      <c r="H140" s="113"/>
      <c r="I140" s="80"/>
      <c r="J140" s="92" t="str">
        <f t="shared" si="12"/>
        <v/>
      </c>
      <c r="K140" s="80"/>
      <c r="L140" s="10"/>
      <c r="M140" s="93" t="str">
        <f>IF(AND(COUNTIF(※編集不可※選択項目!$AN$3:$AN$11,I140&amp;K140)=1,L140&lt;&gt;""),VLOOKUP(I140&amp;K140,※編集不可※選択項目!$AN$3:$AO$11,2,FALSE),"")</f>
        <v/>
      </c>
      <c r="N140" s="80"/>
      <c r="O140" s="80"/>
      <c r="P140" s="80"/>
      <c r="Q140" s="10"/>
      <c r="R140" s="122"/>
    </row>
    <row r="141" spans="1:18" ht="25" customHeight="1" x14ac:dyDescent="0.2">
      <c r="A141" s="76">
        <f t="shared" si="8"/>
        <v>129</v>
      </c>
      <c r="B141" s="92" t="str">
        <f t="shared" si="9"/>
        <v/>
      </c>
      <c r="C141" s="78"/>
      <c r="D141" s="84" t="str">
        <f t="shared" ref="D141:D204" si="13">IF($C$2="","",IF($C141="","",$C$2))</f>
        <v/>
      </c>
      <c r="E141" s="84" t="str">
        <f t="shared" si="10"/>
        <v/>
      </c>
      <c r="F141" s="92" t="str">
        <f t="shared" si="11"/>
        <v/>
      </c>
      <c r="G141" s="78"/>
      <c r="H141" s="113"/>
      <c r="I141" s="80"/>
      <c r="J141" s="92" t="str">
        <f t="shared" si="12"/>
        <v/>
      </c>
      <c r="K141" s="80"/>
      <c r="L141" s="10"/>
      <c r="M141" s="93" t="str">
        <f>IF(AND(COUNTIF(※編集不可※選択項目!$AN$3:$AN$11,I141&amp;K141)=1,L141&lt;&gt;""),VLOOKUP(I141&amp;K141,※編集不可※選択項目!$AN$3:$AO$11,2,FALSE),"")</f>
        <v/>
      </c>
      <c r="N141" s="80"/>
      <c r="O141" s="80"/>
      <c r="P141" s="80"/>
      <c r="Q141" s="10"/>
      <c r="R141" s="122"/>
    </row>
    <row r="142" spans="1:18" ht="25" customHeight="1" x14ac:dyDescent="0.2">
      <c r="A142" s="76">
        <f t="shared" ref="A142:A205" si="14">ROW()-12</f>
        <v>130</v>
      </c>
      <c r="B142" s="92" t="str">
        <f t="shared" ref="B142:B205" si="15">IF($C142="","","断熱窓")</f>
        <v/>
      </c>
      <c r="C142" s="78"/>
      <c r="D142" s="84" t="str">
        <f t="shared" si="13"/>
        <v/>
      </c>
      <c r="E142" s="84" t="str">
        <f t="shared" ref="E142:E205" si="16">IF($F$2="","",IF($C142="","",$F$2))</f>
        <v/>
      </c>
      <c r="F142" s="92" t="str">
        <f t="shared" ref="F142:F205" si="17">IF(G142="","",IF(K142="",G142,_xlfn.CONCAT(G142,"[",K142,"]")))</f>
        <v/>
      </c>
      <c r="G142" s="78"/>
      <c r="H142" s="113"/>
      <c r="I142" s="80"/>
      <c r="J142" s="92" t="str">
        <f t="shared" ref="J142:J205" si="18">IF(I142="","",IF(I142="単板","単板ガラス","複層ガラス"))</f>
        <v/>
      </c>
      <c r="K142" s="80"/>
      <c r="L142" s="10"/>
      <c r="M142" s="93" t="str">
        <f>IF(AND(COUNTIF(※編集不可※選択項目!$AN$3:$AN$11,I142&amp;K142)=1,L142&lt;&gt;""),VLOOKUP(I142&amp;K142,※編集不可※選択項目!$AN$3:$AO$11,2,FALSE),"")</f>
        <v/>
      </c>
      <c r="N142" s="80"/>
      <c r="O142" s="80"/>
      <c r="P142" s="80"/>
      <c r="Q142" s="10"/>
      <c r="R142" s="122"/>
    </row>
    <row r="143" spans="1:18" ht="25" customHeight="1" x14ac:dyDescent="0.2">
      <c r="A143" s="76">
        <f t="shared" si="14"/>
        <v>131</v>
      </c>
      <c r="B143" s="92" t="str">
        <f t="shared" si="15"/>
        <v/>
      </c>
      <c r="C143" s="78"/>
      <c r="D143" s="84" t="str">
        <f t="shared" si="13"/>
        <v/>
      </c>
      <c r="E143" s="84" t="str">
        <f t="shared" si="16"/>
        <v/>
      </c>
      <c r="F143" s="92" t="str">
        <f t="shared" si="17"/>
        <v/>
      </c>
      <c r="G143" s="78"/>
      <c r="H143" s="113"/>
      <c r="I143" s="80"/>
      <c r="J143" s="92" t="str">
        <f t="shared" si="18"/>
        <v/>
      </c>
      <c r="K143" s="80"/>
      <c r="L143" s="10"/>
      <c r="M143" s="93" t="str">
        <f>IF(AND(COUNTIF(※編集不可※選択項目!$AN$3:$AN$11,I143&amp;K143)=1,L143&lt;&gt;""),VLOOKUP(I143&amp;K143,※編集不可※選択項目!$AN$3:$AO$11,2,FALSE),"")</f>
        <v/>
      </c>
      <c r="N143" s="80"/>
      <c r="O143" s="80"/>
      <c r="P143" s="80"/>
      <c r="Q143" s="10"/>
      <c r="R143" s="122"/>
    </row>
    <row r="144" spans="1:18" ht="25" customHeight="1" x14ac:dyDescent="0.2">
      <c r="A144" s="76">
        <f t="shared" si="14"/>
        <v>132</v>
      </c>
      <c r="B144" s="92" t="str">
        <f t="shared" si="15"/>
        <v/>
      </c>
      <c r="C144" s="78"/>
      <c r="D144" s="84" t="str">
        <f t="shared" si="13"/>
        <v/>
      </c>
      <c r="E144" s="84" t="str">
        <f t="shared" si="16"/>
        <v/>
      </c>
      <c r="F144" s="92" t="str">
        <f t="shared" si="17"/>
        <v/>
      </c>
      <c r="G144" s="78"/>
      <c r="H144" s="113"/>
      <c r="I144" s="80"/>
      <c r="J144" s="92" t="str">
        <f t="shared" si="18"/>
        <v/>
      </c>
      <c r="K144" s="80"/>
      <c r="L144" s="10"/>
      <c r="M144" s="93" t="str">
        <f>IF(AND(COUNTIF(※編集不可※選択項目!$AN$3:$AN$11,I144&amp;K144)=1,L144&lt;&gt;""),VLOOKUP(I144&amp;K144,※編集不可※選択項目!$AN$3:$AO$11,2,FALSE),"")</f>
        <v/>
      </c>
      <c r="N144" s="80"/>
      <c r="O144" s="80"/>
      <c r="P144" s="80"/>
      <c r="Q144" s="10"/>
      <c r="R144" s="122"/>
    </row>
    <row r="145" spans="1:18" ht="25" customHeight="1" x14ac:dyDescent="0.2">
      <c r="A145" s="76">
        <f t="shared" si="14"/>
        <v>133</v>
      </c>
      <c r="B145" s="92" t="str">
        <f t="shared" si="15"/>
        <v/>
      </c>
      <c r="C145" s="78"/>
      <c r="D145" s="84" t="str">
        <f t="shared" si="13"/>
        <v/>
      </c>
      <c r="E145" s="84" t="str">
        <f t="shared" si="16"/>
        <v/>
      </c>
      <c r="F145" s="92" t="str">
        <f t="shared" si="17"/>
        <v/>
      </c>
      <c r="G145" s="78"/>
      <c r="H145" s="113"/>
      <c r="I145" s="80"/>
      <c r="J145" s="92" t="str">
        <f t="shared" si="18"/>
        <v/>
      </c>
      <c r="K145" s="80"/>
      <c r="L145" s="10"/>
      <c r="M145" s="93" t="str">
        <f>IF(AND(COUNTIF(※編集不可※選択項目!$AN$3:$AN$11,I145&amp;K145)=1,L145&lt;&gt;""),VLOOKUP(I145&amp;K145,※編集不可※選択項目!$AN$3:$AO$11,2,FALSE),"")</f>
        <v/>
      </c>
      <c r="N145" s="80"/>
      <c r="O145" s="80"/>
      <c r="P145" s="80"/>
      <c r="Q145" s="10"/>
      <c r="R145" s="122"/>
    </row>
    <row r="146" spans="1:18" ht="25" customHeight="1" x14ac:dyDescent="0.2">
      <c r="A146" s="76">
        <f t="shared" si="14"/>
        <v>134</v>
      </c>
      <c r="B146" s="92" t="str">
        <f t="shared" si="15"/>
        <v/>
      </c>
      <c r="C146" s="78"/>
      <c r="D146" s="84" t="str">
        <f t="shared" si="13"/>
        <v/>
      </c>
      <c r="E146" s="84" t="str">
        <f t="shared" si="16"/>
        <v/>
      </c>
      <c r="F146" s="92" t="str">
        <f t="shared" si="17"/>
        <v/>
      </c>
      <c r="G146" s="78"/>
      <c r="H146" s="113"/>
      <c r="I146" s="80"/>
      <c r="J146" s="92" t="str">
        <f t="shared" si="18"/>
        <v/>
      </c>
      <c r="K146" s="80"/>
      <c r="L146" s="10"/>
      <c r="M146" s="93" t="str">
        <f>IF(AND(COUNTIF(※編集不可※選択項目!$AN$3:$AN$11,I146&amp;K146)=1,L146&lt;&gt;""),VLOOKUP(I146&amp;K146,※編集不可※選択項目!$AN$3:$AO$11,2,FALSE),"")</f>
        <v/>
      </c>
      <c r="N146" s="80"/>
      <c r="O146" s="80"/>
      <c r="P146" s="80"/>
      <c r="Q146" s="10"/>
      <c r="R146" s="122"/>
    </row>
    <row r="147" spans="1:18" ht="25" customHeight="1" x14ac:dyDescent="0.2">
      <c r="A147" s="76">
        <f t="shared" si="14"/>
        <v>135</v>
      </c>
      <c r="B147" s="92" t="str">
        <f t="shared" si="15"/>
        <v/>
      </c>
      <c r="C147" s="78"/>
      <c r="D147" s="84" t="str">
        <f t="shared" si="13"/>
        <v/>
      </c>
      <c r="E147" s="84" t="str">
        <f t="shared" si="16"/>
        <v/>
      </c>
      <c r="F147" s="92" t="str">
        <f t="shared" si="17"/>
        <v/>
      </c>
      <c r="G147" s="78"/>
      <c r="H147" s="113"/>
      <c r="I147" s="80"/>
      <c r="J147" s="92" t="str">
        <f t="shared" si="18"/>
        <v/>
      </c>
      <c r="K147" s="80"/>
      <c r="L147" s="10"/>
      <c r="M147" s="93" t="str">
        <f>IF(AND(COUNTIF(※編集不可※選択項目!$AN$3:$AN$11,I147&amp;K147)=1,L147&lt;&gt;""),VLOOKUP(I147&amp;K147,※編集不可※選択項目!$AN$3:$AO$11,2,FALSE),"")</f>
        <v/>
      </c>
      <c r="N147" s="80"/>
      <c r="O147" s="80"/>
      <c r="P147" s="80"/>
      <c r="Q147" s="10"/>
      <c r="R147" s="122"/>
    </row>
    <row r="148" spans="1:18" ht="25" customHeight="1" x14ac:dyDescent="0.2">
      <c r="A148" s="76">
        <f t="shared" si="14"/>
        <v>136</v>
      </c>
      <c r="B148" s="92" t="str">
        <f t="shared" si="15"/>
        <v/>
      </c>
      <c r="C148" s="78"/>
      <c r="D148" s="84" t="str">
        <f t="shared" si="13"/>
        <v/>
      </c>
      <c r="E148" s="84" t="str">
        <f t="shared" si="16"/>
        <v/>
      </c>
      <c r="F148" s="92" t="str">
        <f t="shared" si="17"/>
        <v/>
      </c>
      <c r="G148" s="78"/>
      <c r="H148" s="113"/>
      <c r="I148" s="80"/>
      <c r="J148" s="92" t="str">
        <f t="shared" si="18"/>
        <v/>
      </c>
      <c r="K148" s="80"/>
      <c r="L148" s="10"/>
      <c r="M148" s="93" t="str">
        <f>IF(AND(COUNTIF(※編集不可※選択項目!$AN$3:$AN$11,I148&amp;K148)=1,L148&lt;&gt;""),VLOOKUP(I148&amp;K148,※編集不可※選択項目!$AN$3:$AO$11,2,FALSE),"")</f>
        <v/>
      </c>
      <c r="N148" s="80"/>
      <c r="O148" s="80"/>
      <c r="P148" s="80"/>
      <c r="Q148" s="10"/>
      <c r="R148" s="122"/>
    </row>
    <row r="149" spans="1:18" ht="25" customHeight="1" x14ac:dyDescent="0.2">
      <c r="A149" s="76">
        <f t="shared" si="14"/>
        <v>137</v>
      </c>
      <c r="B149" s="92" t="str">
        <f t="shared" si="15"/>
        <v/>
      </c>
      <c r="C149" s="78"/>
      <c r="D149" s="84" t="str">
        <f t="shared" si="13"/>
        <v/>
      </c>
      <c r="E149" s="84" t="str">
        <f t="shared" si="16"/>
        <v/>
      </c>
      <c r="F149" s="92" t="str">
        <f t="shared" si="17"/>
        <v/>
      </c>
      <c r="G149" s="78"/>
      <c r="H149" s="113"/>
      <c r="I149" s="80"/>
      <c r="J149" s="92" t="str">
        <f t="shared" si="18"/>
        <v/>
      </c>
      <c r="K149" s="80"/>
      <c r="L149" s="10"/>
      <c r="M149" s="93" t="str">
        <f>IF(AND(COUNTIF(※編集不可※選択項目!$AN$3:$AN$11,I149&amp;K149)=1,L149&lt;&gt;""),VLOOKUP(I149&amp;K149,※編集不可※選択項目!$AN$3:$AO$11,2,FALSE),"")</f>
        <v/>
      </c>
      <c r="N149" s="80"/>
      <c r="O149" s="80"/>
      <c r="P149" s="80"/>
      <c r="Q149" s="10"/>
      <c r="R149" s="122"/>
    </row>
    <row r="150" spans="1:18" ht="25" customHeight="1" x14ac:dyDescent="0.2">
      <c r="A150" s="76">
        <f t="shared" si="14"/>
        <v>138</v>
      </c>
      <c r="B150" s="92" t="str">
        <f t="shared" si="15"/>
        <v/>
      </c>
      <c r="C150" s="78"/>
      <c r="D150" s="84" t="str">
        <f t="shared" si="13"/>
        <v/>
      </c>
      <c r="E150" s="84" t="str">
        <f t="shared" si="16"/>
        <v/>
      </c>
      <c r="F150" s="92" t="str">
        <f t="shared" si="17"/>
        <v/>
      </c>
      <c r="G150" s="78"/>
      <c r="H150" s="113"/>
      <c r="I150" s="80"/>
      <c r="J150" s="92" t="str">
        <f t="shared" si="18"/>
        <v/>
      </c>
      <c r="K150" s="80"/>
      <c r="L150" s="10"/>
      <c r="M150" s="93" t="str">
        <f>IF(AND(COUNTIF(※編集不可※選択項目!$AN$3:$AN$11,I150&amp;K150)=1,L150&lt;&gt;""),VLOOKUP(I150&amp;K150,※編集不可※選択項目!$AN$3:$AO$11,2,FALSE),"")</f>
        <v/>
      </c>
      <c r="N150" s="80"/>
      <c r="O150" s="80"/>
      <c r="P150" s="80"/>
      <c r="Q150" s="10"/>
      <c r="R150" s="122"/>
    </row>
    <row r="151" spans="1:18" ht="25" customHeight="1" x14ac:dyDescent="0.2">
      <c r="A151" s="76">
        <f t="shared" si="14"/>
        <v>139</v>
      </c>
      <c r="B151" s="92" t="str">
        <f t="shared" si="15"/>
        <v/>
      </c>
      <c r="C151" s="78"/>
      <c r="D151" s="84" t="str">
        <f t="shared" si="13"/>
        <v/>
      </c>
      <c r="E151" s="84" t="str">
        <f t="shared" si="16"/>
        <v/>
      </c>
      <c r="F151" s="92" t="str">
        <f t="shared" si="17"/>
        <v/>
      </c>
      <c r="G151" s="78"/>
      <c r="H151" s="113"/>
      <c r="I151" s="80"/>
      <c r="J151" s="92" t="str">
        <f t="shared" si="18"/>
        <v/>
      </c>
      <c r="K151" s="80"/>
      <c r="L151" s="10"/>
      <c r="M151" s="93" t="str">
        <f>IF(AND(COUNTIF(※編集不可※選択項目!$AN$3:$AN$11,I151&amp;K151)=1,L151&lt;&gt;""),VLOOKUP(I151&amp;K151,※編集不可※選択項目!$AN$3:$AO$11,2,FALSE),"")</f>
        <v/>
      </c>
      <c r="N151" s="80"/>
      <c r="O151" s="80"/>
      <c r="P151" s="80"/>
      <c r="Q151" s="10"/>
      <c r="R151" s="122"/>
    </row>
    <row r="152" spans="1:18" ht="25" customHeight="1" x14ac:dyDescent="0.2">
      <c r="A152" s="76">
        <f t="shared" si="14"/>
        <v>140</v>
      </c>
      <c r="B152" s="92" t="str">
        <f t="shared" si="15"/>
        <v/>
      </c>
      <c r="C152" s="78"/>
      <c r="D152" s="84" t="str">
        <f t="shared" si="13"/>
        <v/>
      </c>
      <c r="E152" s="84" t="str">
        <f t="shared" si="16"/>
        <v/>
      </c>
      <c r="F152" s="92" t="str">
        <f t="shared" si="17"/>
        <v/>
      </c>
      <c r="G152" s="78"/>
      <c r="H152" s="113"/>
      <c r="I152" s="80"/>
      <c r="J152" s="92" t="str">
        <f t="shared" si="18"/>
        <v/>
      </c>
      <c r="K152" s="80"/>
      <c r="L152" s="10"/>
      <c r="M152" s="93" t="str">
        <f>IF(AND(COUNTIF(※編集不可※選択項目!$AN$3:$AN$11,I152&amp;K152)=1,L152&lt;&gt;""),VLOOKUP(I152&amp;K152,※編集不可※選択項目!$AN$3:$AO$11,2,FALSE),"")</f>
        <v/>
      </c>
      <c r="N152" s="80"/>
      <c r="O152" s="80"/>
      <c r="P152" s="80"/>
      <c r="Q152" s="10"/>
      <c r="R152" s="122"/>
    </row>
    <row r="153" spans="1:18" ht="25" customHeight="1" x14ac:dyDescent="0.2">
      <c r="A153" s="76">
        <f t="shared" si="14"/>
        <v>141</v>
      </c>
      <c r="B153" s="92" t="str">
        <f t="shared" si="15"/>
        <v/>
      </c>
      <c r="C153" s="78"/>
      <c r="D153" s="84" t="str">
        <f t="shared" si="13"/>
        <v/>
      </c>
      <c r="E153" s="84" t="str">
        <f t="shared" si="16"/>
        <v/>
      </c>
      <c r="F153" s="92" t="str">
        <f t="shared" si="17"/>
        <v/>
      </c>
      <c r="G153" s="78"/>
      <c r="H153" s="113"/>
      <c r="I153" s="80"/>
      <c r="J153" s="92" t="str">
        <f t="shared" si="18"/>
        <v/>
      </c>
      <c r="K153" s="80"/>
      <c r="L153" s="10"/>
      <c r="M153" s="93" t="str">
        <f>IF(AND(COUNTIF(※編集不可※選択項目!$AN$3:$AN$11,I153&amp;K153)=1,L153&lt;&gt;""),VLOOKUP(I153&amp;K153,※編集不可※選択項目!$AN$3:$AO$11,2,FALSE),"")</f>
        <v/>
      </c>
      <c r="N153" s="80"/>
      <c r="O153" s="80"/>
      <c r="P153" s="80"/>
      <c r="Q153" s="10"/>
      <c r="R153" s="122"/>
    </row>
    <row r="154" spans="1:18" ht="25" customHeight="1" x14ac:dyDescent="0.2">
      <c r="A154" s="76">
        <f t="shared" si="14"/>
        <v>142</v>
      </c>
      <c r="B154" s="92" t="str">
        <f t="shared" si="15"/>
        <v/>
      </c>
      <c r="C154" s="78"/>
      <c r="D154" s="84" t="str">
        <f t="shared" si="13"/>
        <v/>
      </c>
      <c r="E154" s="84" t="str">
        <f t="shared" si="16"/>
        <v/>
      </c>
      <c r="F154" s="92" t="str">
        <f t="shared" si="17"/>
        <v/>
      </c>
      <c r="G154" s="78"/>
      <c r="H154" s="113"/>
      <c r="I154" s="80"/>
      <c r="J154" s="92" t="str">
        <f t="shared" si="18"/>
        <v/>
      </c>
      <c r="K154" s="80"/>
      <c r="L154" s="10"/>
      <c r="M154" s="93" t="str">
        <f>IF(AND(COUNTIF(※編集不可※選択項目!$AN$3:$AN$11,I154&amp;K154)=1,L154&lt;&gt;""),VLOOKUP(I154&amp;K154,※編集不可※選択項目!$AN$3:$AO$11,2,FALSE),"")</f>
        <v/>
      </c>
      <c r="N154" s="80"/>
      <c r="O154" s="80"/>
      <c r="P154" s="80"/>
      <c r="Q154" s="10"/>
      <c r="R154" s="122"/>
    </row>
    <row r="155" spans="1:18" ht="25" customHeight="1" x14ac:dyDescent="0.2">
      <c r="A155" s="76">
        <f t="shared" si="14"/>
        <v>143</v>
      </c>
      <c r="B155" s="92" t="str">
        <f t="shared" si="15"/>
        <v/>
      </c>
      <c r="C155" s="78"/>
      <c r="D155" s="84" t="str">
        <f t="shared" si="13"/>
        <v/>
      </c>
      <c r="E155" s="84" t="str">
        <f t="shared" si="16"/>
        <v/>
      </c>
      <c r="F155" s="92" t="str">
        <f t="shared" si="17"/>
        <v/>
      </c>
      <c r="G155" s="78"/>
      <c r="H155" s="113"/>
      <c r="I155" s="80"/>
      <c r="J155" s="92" t="str">
        <f t="shared" si="18"/>
        <v/>
      </c>
      <c r="K155" s="80"/>
      <c r="L155" s="10"/>
      <c r="M155" s="93" t="str">
        <f>IF(AND(COUNTIF(※編集不可※選択項目!$AN$3:$AN$11,I155&amp;K155)=1,L155&lt;&gt;""),VLOOKUP(I155&amp;K155,※編集不可※選択項目!$AN$3:$AO$11,2,FALSE),"")</f>
        <v/>
      </c>
      <c r="N155" s="80"/>
      <c r="O155" s="80"/>
      <c r="P155" s="80"/>
      <c r="Q155" s="10"/>
      <c r="R155" s="122"/>
    </row>
    <row r="156" spans="1:18" ht="25" customHeight="1" x14ac:dyDescent="0.2">
      <c r="A156" s="76">
        <f t="shared" si="14"/>
        <v>144</v>
      </c>
      <c r="B156" s="92" t="str">
        <f t="shared" si="15"/>
        <v/>
      </c>
      <c r="C156" s="78"/>
      <c r="D156" s="84" t="str">
        <f t="shared" si="13"/>
        <v/>
      </c>
      <c r="E156" s="84" t="str">
        <f t="shared" si="16"/>
        <v/>
      </c>
      <c r="F156" s="92" t="str">
        <f t="shared" si="17"/>
        <v/>
      </c>
      <c r="G156" s="78"/>
      <c r="H156" s="113"/>
      <c r="I156" s="80"/>
      <c r="J156" s="92" t="str">
        <f t="shared" si="18"/>
        <v/>
      </c>
      <c r="K156" s="80"/>
      <c r="L156" s="10"/>
      <c r="M156" s="93" t="str">
        <f>IF(AND(COUNTIF(※編集不可※選択項目!$AN$3:$AN$11,I156&amp;K156)=1,L156&lt;&gt;""),VLOOKUP(I156&amp;K156,※編集不可※選択項目!$AN$3:$AO$11,2,FALSE),"")</f>
        <v/>
      </c>
      <c r="N156" s="80"/>
      <c r="O156" s="80"/>
      <c r="P156" s="80"/>
      <c r="Q156" s="10"/>
      <c r="R156" s="122"/>
    </row>
    <row r="157" spans="1:18" ht="25" customHeight="1" x14ac:dyDescent="0.2">
      <c r="A157" s="76">
        <f t="shared" si="14"/>
        <v>145</v>
      </c>
      <c r="B157" s="92" t="str">
        <f t="shared" si="15"/>
        <v/>
      </c>
      <c r="C157" s="78"/>
      <c r="D157" s="84" t="str">
        <f t="shared" si="13"/>
        <v/>
      </c>
      <c r="E157" s="84" t="str">
        <f t="shared" si="16"/>
        <v/>
      </c>
      <c r="F157" s="92" t="str">
        <f t="shared" si="17"/>
        <v/>
      </c>
      <c r="G157" s="78"/>
      <c r="H157" s="113"/>
      <c r="I157" s="80"/>
      <c r="J157" s="92" t="str">
        <f t="shared" si="18"/>
        <v/>
      </c>
      <c r="K157" s="80"/>
      <c r="L157" s="10"/>
      <c r="M157" s="93" t="str">
        <f>IF(AND(COUNTIF(※編集不可※選択項目!$AN$3:$AN$11,I157&amp;K157)=1,L157&lt;&gt;""),VLOOKUP(I157&amp;K157,※編集不可※選択項目!$AN$3:$AO$11,2,FALSE),"")</f>
        <v/>
      </c>
      <c r="N157" s="80"/>
      <c r="O157" s="80"/>
      <c r="P157" s="80"/>
      <c r="Q157" s="10"/>
      <c r="R157" s="122"/>
    </row>
    <row r="158" spans="1:18" ht="25" customHeight="1" x14ac:dyDescent="0.2">
      <c r="A158" s="76">
        <f t="shared" si="14"/>
        <v>146</v>
      </c>
      <c r="B158" s="92" t="str">
        <f t="shared" si="15"/>
        <v/>
      </c>
      <c r="C158" s="78"/>
      <c r="D158" s="84" t="str">
        <f t="shared" si="13"/>
        <v/>
      </c>
      <c r="E158" s="84" t="str">
        <f t="shared" si="16"/>
        <v/>
      </c>
      <c r="F158" s="92" t="str">
        <f t="shared" si="17"/>
        <v/>
      </c>
      <c r="G158" s="78"/>
      <c r="H158" s="113"/>
      <c r="I158" s="80"/>
      <c r="J158" s="92" t="str">
        <f t="shared" si="18"/>
        <v/>
      </c>
      <c r="K158" s="80"/>
      <c r="L158" s="10"/>
      <c r="M158" s="93" t="str">
        <f>IF(AND(COUNTIF(※編集不可※選択項目!$AN$3:$AN$11,I158&amp;K158)=1,L158&lt;&gt;""),VLOOKUP(I158&amp;K158,※編集不可※選択項目!$AN$3:$AO$11,2,FALSE),"")</f>
        <v/>
      </c>
      <c r="N158" s="80"/>
      <c r="O158" s="80"/>
      <c r="P158" s="80"/>
      <c r="Q158" s="10"/>
      <c r="R158" s="122"/>
    </row>
    <row r="159" spans="1:18" ht="25" customHeight="1" x14ac:dyDescent="0.2">
      <c r="A159" s="76">
        <f t="shared" si="14"/>
        <v>147</v>
      </c>
      <c r="B159" s="92" t="str">
        <f t="shared" si="15"/>
        <v/>
      </c>
      <c r="C159" s="78"/>
      <c r="D159" s="84" t="str">
        <f t="shared" si="13"/>
        <v/>
      </c>
      <c r="E159" s="84" t="str">
        <f t="shared" si="16"/>
        <v/>
      </c>
      <c r="F159" s="92" t="str">
        <f t="shared" si="17"/>
        <v/>
      </c>
      <c r="G159" s="78"/>
      <c r="H159" s="113"/>
      <c r="I159" s="80"/>
      <c r="J159" s="92" t="str">
        <f t="shared" si="18"/>
        <v/>
      </c>
      <c r="K159" s="80"/>
      <c r="L159" s="10"/>
      <c r="M159" s="93" t="str">
        <f>IF(AND(COUNTIF(※編集不可※選択項目!$AN$3:$AN$11,I159&amp;K159)=1,L159&lt;&gt;""),VLOOKUP(I159&amp;K159,※編集不可※選択項目!$AN$3:$AO$11,2,FALSE),"")</f>
        <v/>
      </c>
      <c r="N159" s="80"/>
      <c r="O159" s="80"/>
      <c r="P159" s="80"/>
      <c r="Q159" s="10"/>
      <c r="R159" s="122"/>
    </row>
    <row r="160" spans="1:18" ht="25" customHeight="1" x14ac:dyDescent="0.2">
      <c r="A160" s="76">
        <f t="shared" si="14"/>
        <v>148</v>
      </c>
      <c r="B160" s="92" t="str">
        <f t="shared" si="15"/>
        <v/>
      </c>
      <c r="C160" s="78"/>
      <c r="D160" s="84" t="str">
        <f t="shared" si="13"/>
        <v/>
      </c>
      <c r="E160" s="84" t="str">
        <f t="shared" si="16"/>
        <v/>
      </c>
      <c r="F160" s="92" t="str">
        <f t="shared" si="17"/>
        <v/>
      </c>
      <c r="G160" s="78"/>
      <c r="H160" s="113"/>
      <c r="I160" s="80"/>
      <c r="J160" s="92" t="str">
        <f t="shared" si="18"/>
        <v/>
      </c>
      <c r="K160" s="80"/>
      <c r="L160" s="10"/>
      <c r="M160" s="93" t="str">
        <f>IF(AND(COUNTIF(※編集不可※選択項目!$AN$3:$AN$11,I160&amp;K160)=1,L160&lt;&gt;""),VLOOKUP(I160&amp;K160,※編集不可※選択項目!$AN$3:$AO$11,2,FALSE),"")</f>
        <v/>
      </c>
      <c r="N160" s="80"/>
      <c r="O160" s="80"/>
      <c r="P160" s="80"/>
      <c r="Q160" s="10"/>
      <c r="R160" s="122"/>
    </row>
    <row r="161" spans="1:18" ht="25" customHeight="1" x14ac:dyDescent="0.2">
      <c r="A161" s="76">
        <f t="shared" si="14"/>
        <v>149</v>
      </c>
      <c r="B161" s="92" t="str">
        <f t="shared" si="15"/>
        <v/>
      </c>
      <c r="C161" s="78"/>
      <c r="D161" s="84" t="str">
        <f t="shared" si="13"/>
        <v/>
      </c>
      <c r="E161" s="84" t="str">
        <f t="shared" si="16"/>
        <v/>
      </c>
      <c r="F161" s="92" t="str">
        <f t="shared" si="17"/>
        <v/>
      </c>
      <c r="G161" s="78"/>
      <c r="H161" s="113"/>
      <c r="I161" s="80"/>
      <c r="J161" s="92" t="str">
        <f t="shared" si="18"/>
        <v/>
      </c>
      <c r="K161" s="80"/>
      <c r="L161" s="10"/>
      <c r="M161" s="93" t="str">
        <f>IF(AND(COUNTIF(※編集不可※選択項目!$AN$3:$AN$11,I161&amp;K161)=1,L161&lt;&gt;""),VLOOKUP(I161&amp;K161,※編集不可※選択項目!$AN$3:$AO$11,2,FALSE),"")</f>
        <v/>
      </c>
      <c r="N161" s="80"/>
      <c r="O161" s="80"/>
      <c r="P161" s="80"/>
      <c r="Q161" s="10"/>
      <c r="R161" s="122"/>
    </row>
    <row r="162" spans="1:18" ht="25" customHeight="1" x14ac:dyDescent="0.2">
      <c r="A162" s="76">
        <f t="shared" si="14"/>
        <v>150</v>
      </c>
      <c r="B162" s="92" t="str">
        <f t="shared" si="15"/>
        <v/>
      </c>
      <c r="C162" s="78"/>
      <c r="D162" s="84" t="str">
        <f t="shared" si="13"/>
        <v/>
      </c>
      <c r="E162" s="84" t="str">
        <f t="shared" si="16"/>
        <v/>
      </c>
      <c r="F162" s="92" t="str">
        <f t="shared" si="17"/>
        <v/>
      </c>
      <c r="G162" s="78"/>
      <c r="H162" s="113"/>
      <c r="I162" s="80"/>
      <c r="J162" s="92" t="str">
        <f t="shared" si="18"/>
        <v/>
      </c>
      <c r="K162" s="80"/>
      <c r="L162" s="10"/>
      <c r="M162" s="93" t="str">
        <f>IF(AND(COUNTIF(※編集不可※選択項目!$AN$3:$AN$11,I162&amp;K162)=1,L162&lt;&gt;""),VLOOKUP(I162&amp;K162,※編集不可※選択項目!$AN$3:$AO$11,2,FALSE),"")</f>
        <v/>
      </c>
      <c r="N162" s="80"/>
      <c r="O162" s="80"/>
      <c r="P162" s="80"/>
      <c r="Q162" s="10"/>
      <c r="R162" s="122"/>
    </row>
    <row r="163" spans="1:18" ht="25" customHeight="1" x14ac:dyDescent="0.2">
      <c r="A163" s="76">
        <f t="shared" si="14"/>
        <v>151</v>
      </c>
      <c r="B163" s="92" t="str">
        <f t="shared" si="15"/>
        <v/>
      </c>
      <c r="C163" s="78"/>
      <c r="D163" s="84" t="str">
        <f t="shared" si="13"/>
        <v/>
      </c>
      <c r="E163" s="84" t="str">
        <f t="shared" si="16"/>
        <v/>
      </c>
      <c r="F163" s="92" t="str">
        <f t="shared" si="17"/>
        <v/>
      </c>
      <c r="G163" s="78"/>
      <c r="H163" s="113"/>
      <c r="I163" s="80"/>
      <c r="J163" s="92" t="str">
        <f t="shared" si="18"/>
        <v/>
      </c>
      <c r="K163" s="80"/>
      <c r="L163" s="10"/>
      <c r="M163" s="93" t="str">
        <f>IF(AND(COUNTIF(※編集不可※選択項目!$AN$3:$AN$11,I163&amp;K163)=1,L163&lt;&gt;""),VLOOKUP(I163&amp;K163,※編集不可※選択項目!$AN$3:$AO$11,2,FALSE),"")</f>
        <v/>
      </c>
      <c r="N163" s="80"/>
      <c r="O163" s="80"/>
      <c r="P163" s="80"/>
      <c r="Q163" s="10"/>
      <c r="R163" s="122"/>
    </row>
    <row r="164" spans="1:18" ht="25" customHeight="1" x14ac:dyDescent="0.2">
      <c r="A164" s="76">
        <f t="shared" si="14"/>
        <v>152</v>
      </c>
      <c r="B164" s="92" t="str">
        <f t="shared" si="15"/>
        <v/>
      </c>
      <c r="C164" s="78"/>
      <c r="D164" s="84" t="str">
        <f t="shared" si="13"/>
        <v/>
      </c>
      <c r="E164" s="84" t="str">
        <f t="shared" si="16"/>
        <v/>
      </c>
      <c r="F164" s="92" t="str">
        <f t="shared" si="17"/>
        <v/>
      </c>
      <c r="G164" s="78"/>
      <c r="H164" s="113"/>
      <c r="I164" s="80"/>
      <c r="J164" s="92" t="str">
        <f t="shared" si="18"/>
        <v/>
      </c>
      <c r="K164" s="80"/>
      <c r="L164" s="10"/>
      <c r="M164" s="93" t="str">
        <f>IF(AND(COUNTIF(※編集不可※選択項目!$AN$3:$AN$11,I164&amp;K164)=1,L164&lt;&gt;""),VLOOKUP(I164&amp;K164,※編集不可※選択項目!$AN$3:$AO$11,2,FALSE),"")</f>
        <v/>
      </c>
      <c r="N164" s="80"/>
      <c r="O164" s="80"/>
      <c r="P164" s="80"/>
      <c r="Q164" s="10"/>
      <c r="R164" s="122"/>
    </row>
    <row r="165" spans="1:18" ht="25" customHeight="1" x14ac:dyDescent="0.2">
      <c r="A165" s="76">
        <f t="shared" si="14"/>
        <v>153</v>
      </c>
      <c r="B165" s="92" t="str">
        <f t="shared" si="15"/>
        <v/>
      </c>
      <c r="C165" s="78"/>
      <c r="D165" s="84" t="str">
        <f t="shared" si="13"/>
        <v/>
      </c>
      <c r="E165" s="84" t="str">
        <f t="shared" si="16"/>
        <v/>
      </c>
      <c r="F165" s="92" t="str">
        <f t="shared" si="17"/>
        <v/>
      </c>
      <c r="G165" s="78"/>
      <c r="H165" s="113"/>
      <c r="I165" s="80"/>
      <c r="J165" s="92" t="str">
        <f t="shared" si="18"/>
        <v/>
      </c>
      <c r="K165" s="80"/>
      <c r="L165" s="10"/>
      <c r="M165" s="93" t="str">
        <f>IF(AND(COUNTIF(※編集不可※選択項目!$AN$3:$AN$11,I165&amp;K165)=1,L165&lt;&gt;""),VLOOKUP(I165&amp;K165,※編集不可※選択項目!$AN$3:$AO$11,2,FALSE),"")</f>
        <v/>
      </c>
      <c r="N165" s="80"/>
      <c r="O165" s="80"/>
      <c r="P165" s="80"/>
      <c r="Q165" s="10"/>
      <c r="R165" s="122"/>
    </row>
    <row r="166" spans="1:18" ht="25" customHeight="1" x14ac:dyDescent="0.2">
      <c r="A166" s="76">
        <f t="shared" si="14"/>
        <v>154</v>
      </c>
      <c r="B166" s="92" t="str">
        <f t="shared" si="15"/>
        <v/>
      </c>
      <c r="C166" s="78"/>
      <c r="D166" s="84" t="str">
        <f t="shared" si="13"/>
        <v/>
      </c>
      <c r="E166" s="84" t="str">
        <f t="shared" si="16"/>
        <v/>
      </c>
      <c r="F166" s="92" t="str">
        <f t="shared" si="17"/>
        <v/>
      </c>
      <c r="G166" s="78"/>
      <c r="H166" s="113"/>
      <c r="I166" s="80"/>
      <c r="J166" s="92" t="str">
        <f t="shared" si="18"/>
        <v/>
      </c>
      <c r="K166" s="80"/>
      <c r="L166" s="10"/>
      <c r="M166" s="93" t="str">
        <f>IF(AND(COUNTIF(※編集不可※選択項目!$AN$3:$AN$11,I166&amp;K166)=1,L166&lt;&gt;""),VLOOKUP(I166&amp;K166,※編集不可※選択項目!$AN$3:$AO$11,2,FALSE),"")</f>
        <v/>
      </c>
      <c r="N166" s="80"/>
      <c r="O166" s="80"/>
      <c r="P166" s="80"/>
      <c r="Q166" s="10"/>
      <c r="R166" s="122"/>
    </row>
    <row r="167" spans="1:18" ht="25" customHeight="1" x14ac:dyDescent="0.2">
      <c r="A167" s="76">
        <f t="shared" si="14"/>
        <v>155</v>
      </c>
      <c r="B167" s="92" t="str">
        <f t="shared" si="15"/>
        <v/>
      </c>
      <c r="C167" s="78"/>
      <c r="D167" s="84" t="str">
        <f t="shared" si="13"/>
        <v/>
      </c>
      <c r="E167" s="84" t="str">
        <f t="shared" si="16"/>
        <v/>
      </c>
      <c r="F167" s="92" t="str">
        <f t="shared" si="17"/>
        <v/>
      </c>
      <c r="G167" s="78"/>
      <c r="H167" s="113"/>
      <c r="I167" s="80"/>
      <c r="J167" s="92" t="str">
        <f t="shared" si="18"/>
        <v/>
      </c>
      <c r="K167" s="80"/>
      <c r="L167" s="10"/>
      <c r="M167" s="93" t="str">
        <f>IF(AND(COUNTIF(※編集不可※選択項目!$AN$3:$AN$11,I167&amp;K167)=1,L167&lt;&gt;""),VLOOKUP(I167&amp;K167,※編集不可※選択項目!$AN$3:$AO$11,2,FALSE),"")</f>
        <v/>
      </c>
      <c r="N167" s="80"/>
      <c r="O167" s="80"/>
      <c r="P167" s="80"/>
      <c r="Q167" s="10"/>
      <c r="R167" s="122"/>
    </row>
    <row r="168" spans="1:18" ht="25" customHeight="1" x14ac:dyDescent="0.2">
      <c r="A168" s="76">
        <f t="shared" si="14"/>
        <v>156</v>
      </c>
      <c r="B168" s="92" t="str">
        <f t="shared" si="15"/>
        <v/>
      </c>
      <c r="C168" s="78"/>
      <c r="D168" s="84" t="str">
        <f t="shared" si="13"/>
        <v/>
      </c>
      <c r="E168" s="84" t="str">
        <f t="shared" si="16"/>
        <v/>
      </c>
      <c r="F168" s="92" t="str">
        <f t="shared" si="17"/>
        <v/>
      </c>
      <c r="G168" s="78"/>
      <c r="H168" s="113"/>
      <c r="I168" s="80"/>
      <c r="J168" s="92" t="str">
        <f t="shared" si="18"/>
        <v/>
      </c>
      <c r="K168" s="80"/>
      <c r="L168" s="10"/>
      <c r="M168" s="93" t="str">
        <f>IF(AND(COUNTIF(※編集不可※選択項目!$AN$3:$AN$11,I168&amp;K168)=1,L168&lt;&gt;""),VLOOKUP(I168&amp;K168,※編集不可※選択項目!$AN$3:$AO$11,2,FALSE),"")</f>
        <v/>
      </c>
      <c r="N168" s="80"/>
      <c r="O168" s="80"/>
      <c r="P168" s="80"/>
      <c r="Q168" s="10"/>
      <c r="R168" s="122"/>
    </row>
    <row r="169" spans="1:18" ht="25" customHeight="1" x14ac:dyDescent="0.2">
      <c r="A169" s="76">
        <f t="shared" si="14"/>
        <v>157</v>
      </c>
      <c r="B169" s="92" t="str">
        <f t="shared" si="15"/>
        <v/>
      </c>
      <c r="C169" s="78"/>
      <c r="D169" s="84" t="str">
        <f t="shared" si="13"/>
        <v/>
      </c>
      <c r="E169" s="84" t="str">
        <f t="shared" si="16"/>
        <v/>
      </c>
      <c r="F169" s="92" t="str">
        <f t="shared" si="17"/>
        <v/>
      </c>
      <c r="G169" s="78"/>
      <c r="H169" s="113"/>
      <c r="I169" s="80"/>
      <c r="J169" s="92" t="str">
        <f t="shared" si="18"/>
        <v/>
      </c>
      <c r="K169" s="80"/>
      <c r="L169" s="10"/>
      <c r="M169" s="93" t="str">
        <f>IF(AND(COUNTIF(※編集不可※選択項目!$AN$3:$AN$11,I169&amp;K169)=1,L169&lt;&gt;""),VLOOKUP(I169&amp;K169,※編集不可※選択項目!$AN$3:$AO$11,2,FALSE),"")</f>
        <v/>
      </c>
      <c r="N169" s="80"/>
      <c r="O169" s="80"/>
      <c r="P169" s="80"/>
      <c r="Q169" s="10"/>
      <c r="R169" s="122"/>
    </row>
    <row r="170" spans="1:18" ht="25" customHeight="1" x14ac:dyDescent="0.2">
      <c r="A170" s="76">
        <f t="shared" si="14"/>
        <v>158</v>
      </c>
      <c r="B170" s="92" t="str">
        <f t="shared" si="15"/>
        <v/>
      </c>
      <c r="C170" s="78"/>
      <c r="D170" s="84" t="str">
        <f t="shared" si="13"/>
        <v/>
      </c>
      <c r="E170" s="84" t="str">
        <f t="shared" si="16"/>
        <v/>
      </c>
      <c r="F170" s="92" t="str">
        <f t="shared" si="17"/>
        <v/>
      </c>
      <c r="G170" s="78"/>
      <c r="H170" s="113"/>
      <c r="I170" s="80"/>
      <c r="J170" s="92" t="str">
        <f t="shared" si="18"/>
        <v/>
      </c>
      <c r="K170" s="80"/>
      <c r="L170" s="10"/>
      <c r="M170" s="93" t="str">
        <f>IF(AND(COUNTIF(※編集不可※選択項目!$AN$3:$AN$11,I170&amp;K170)=1,L170&lt;&gt;""),VLOOKUP(I170&amp;K170,※編集不可※選択項目!$AN$3:$AO$11,2,FALSE),"")</f>
        <v/>
      </c>
      <c r="N170" s="80"/>
      <c r="O170" s="80"/>
      <c r="P170" s="80"/>
      <c r="Q170" s="10"/>
      <c r="R170" s="122"/>
    </row>
    <row r="171" spans="1:18" ht="25" customHeight="1" x14ac:dyDescent="0.2">
      <c r="A171" s="76">
        <f t="shared" si="14"/>
        <v>159</v>
      </c>
      <c r="B171" s="92" t="str">
        <f t="shared" si="15"/>
        <v/>
      </c>
      <c r="C171" s="78"/>
      <c r="D171" s="84" t="str">
        <f t="shared" si="13"/>
        <v/>
      </c>
      <c r="E171" s="84" t="str">
        <f t="shared" si="16"/>
        <v/>
      </c>
      <c r="F171" s="92" t="str">
        <f t="shared" si="17"/>
        <v/>
      </c>
      <c r="G171" s="78"/>
      <c r="H171" s="113"/>
      <c r="I171" s="80"/>
      <c r="J171" s="92" t="str">
        <f t="shared" si="18"/>
        <v/>
      </c>
      <c r="K171" s="80"/>
      <c r="L171" s="10"/>
      <c r="M171" s="93" t="str">
        <f>IF(AND(COUNTIF(※編集不可※選択項目!$AN$3:$AN$11,I171&amp;K171)=1,L171&lt;&gt;""),VLOOKUP(I171&amp;K171,※編集不可※選択項目!$AN$3:$AO$11,2,FALSE),"")</f>
        <v/>
      </c>
      <c r="N171" s="80"/>
      <c r="O171" s="80"/>
      <c r="P171" s="80"/>
      <c r="Q171" s="10"/>
      <c r="R171" s="122"/>
    </row>
    <row r="172" spans="1:18" ht="25" customHeight="1" x14ac:dyDescent="0.2">
      <c r="A172" s="76">
        <f t="shared" si="14"/>
        <v>160</v>
      </c>
      <c r="B172" s="92" t="str">
        <f t="shared" si="15"/>
        <v/>
      </c>
      <c r="C172" s="78"/>
      <c r="D172" s="84" t="str">
        <f t="shared" si="13"/>
        <v/>
      </c>
      <c r="E172" s="84" t="str">
        <f t="shared" si="16"/>
        <v/>
      </c>
      <c r="F172" s="92" t="str">
        <f t="shared" si="17"/>
        <v/>
      </c>
      <c r="G172" s="78"/>
      <c r="H172" s="113"/>
      <c r="I172" s="80"/>
      <c r="J172" s="92" t="str">
        <f t="shared" si="18"/>
        <v/>
      </c>
      <c r="K172" s="80"/>
      <c r="L172" s="10"/>
      <c r="M172" s="93" t="str">
        <f>IF(AND(COUNTIF(※編集不可※選択項目!$AN$3:$AN$11,I172&amp;K172)=1,L172&lt;&gt;""),VLOOKUP(I172&amp;K172,※編集不可※選択項目!$AN$3:$AO$11,2,FALSE),"")</f>
        <v/>
      </c>
      <c r="N172" s="80"/>
      <c r="O172" s="80"/>
      <c r="P172" s="80"/>
      <c r="Q172" s="10"/>
      <c r="R172" s="122"/>
    </row>
    <row r="173" spans="1:18" ht="25" customHeight="1" x14ac:dyDescent="0.2">
      <c r="A173" s="76">
        <f t="shared" si="14"/>
        <v>161</v>
      </c>
      <c r="B173" s="92" t="str">
        <f t="shared" si="15"/>
        <v/>
      </c>
      <c r="C173" s="78"/>
      <c r="D173" s="84" t="str">
        <f t="shared" si="13"/>
        <v/>
      </c>
      <c r="E173" s="84" t="str">
        <f t="shared" si="16"/>
        <v/>
      </c>
      <c r="F173" s="92" t="str">
        <f t="shared" si="17"/>
        <v/>
      </c>
      <c r="G173" s="78"/>
      <c r="H173" s="113"/>
      <c r="I173" s="80"/>
      <c r="J173" s="92" t="str">
        <f t="shared" si="18"/>
        <v/>
      </c>
      <c r="K173" s="80"/>
      <c r="L173" s="10"/>
      <c r="M173" s="93" t="str">
        <f>IF(AND(COUNTIF(※編集不可※選択項目!$AN$3:$AN$11,I173&amp;K173)=1,L173&lt;&gt;""),VLOOKUP(I173&amp;K173,※編集不可※選択項目!$AN$3:$AO$11,2,FALSE),"")</f>
        <v/>
      </c>
      <c r="N173" s="80"/>
      <c r="O173" s="80"/>
      <c r="P173" s="80"/>
      <c r="Q173" s="10"/>
      <c r="R173" s="122"/>
    </row>
    <row r="174" spans="1:18" ht="25" customHeight="1" x14ac:dyDescent="0.2">
      <c r="A174" s="76">
        <f t="shared" si="14"/>
        <v>162</v>
      </c>
      <c r="B174" s="92" t="str">
        <f t="shared" si="15"/>
        <v/>
      </c>
      <c r="C174" s="78"/>
      <c r="D174" s="84" t="str">
        <f t="shared" si="13"/>
        <v/>
      </c>
      <c r="E174" s="84" t="str">
        <f t="shared" si="16"/>
        <v/>
      </c>
      <c r="F174" s="92" t="str">
        <f t="shared" si="17"/>
        <v/>
      </c>
      <c r="G174" s="78"/>
      <c r="H174" s="113"/>
      <c r="I174" s="80"/>
      <c r="J174" s="92" t="str">
        <f t="shared" si="18"/>
        <v/>
      </c>
      <c r="K174" s="80"/>
      <c r="L174" s="10"/>
      <c r="M174" s="93" t="str">
        <f>IF(AND(COUNTIF(※編集不可※選択項目!$AN$3:$AN$11,I174&amp;K174)=1,L174&lt;&gt;""),VLOOKUP(I174&amp;K174,※編集不可※選択項目!$AN$3:$AO$11,2,FALSE),"")</f>
        <v/>
      </c>
      <c r="N174" s="80"/>
      <c r="O174" s="80"/>
      <c r="P174" s="80"/>
      <c r="Q174" s="10"/>
      <c r="R174" s="122"/>
    </row>
    <row r="175" spans="1:18" ht="25" customHeight="1" x14ac:dyDescent="0.2">
      <c r="A175" s="76">
        <f t="shared" si="14"/>
        <v>163</v>
      </c>
      <c r="B175" s="92" t="str">
        <f t="shared" si="15"/>
        <v/>
      </c>
      <c r="C175" s="78"/>
      <c r="D175" s="84" t="str">
        <f t="shared" si="13"/>
        <v/>
      </c>
      <c r="E175" s="84" t="str">
        <f t="shared" si="16"/>
        <v/>
      </c>
      <c r="F175" s="92" t="str">
        <f t="shared" si="17"/>
        <v/>
      </c>
      <c r="G175" s="78"/>
      <c r="H175" s="113"/>
      <c r="I175" s="80"/>
      <c r="J175" s="92" t="str">
        <f t="shared" si="18"/>
        <v/>
      </c>
      <c r="K175" s="80"/>
      <c r="L175" s="10"/>
      <c r="M175" s="93" t="str">
        <f>IF(AND(COUNTIF(※編集不可※選択項目!$AN$3:$AN$11,I175&amp;K175)=1,L175&lt;&gt;""),VLOOKUP(I175&amp;K175,※編集不可※選択項目!$AN$3:$AO$11,2,FALSE),"")</f>
        <v/>
      </c>
      <c r="N175" s="80"/>
      <c r="O175" s="80"/>
      <c r="P175" s="80"/>
      <c r="Q175" s="10"/>
      <c r="R175" s="122"/>
    </row>
    <row r="176" spans="1:18" ht="25" customHeight="1" x14ac:dyDescent="0.2">
      <c r="A176" s="76">
        <f t="shared" si="14"/>
        <v>164</v>
      </c>
      <c r="B176" s="92" t="str">
        <f t="shared" si="15"/>
        <v/>
      </c>
      <c r="C176" s="78"/>
      <c r="D176" s="84" t="str">
        <f t="shared" si="13"/>
        <v/>
      </c>
      <c r="E176" s="84" t="str">
        <f t="shared" si="16"/>
        <v/>
      </c>
      <c r="F176" s="92" t="str">
        <f t="shared" si="17"/>
        <v/>
      </c>
      <c r="G176" s="78"/>
      <c r="H176" s="113"/>
      <c r="I176" s="80"/>
      <c r="J176" s="92" t="str">
        <f t="shared" si="18"/>
        <v/>
      </c>
      <c r="K176" s="80"/>
      <c r="L176" s="10"/>
      <c r="M176" s="93" t="str">
        <f>IF(AND(COUNTIF(※編集不可※選択項目!$AN$3:$AN$11,I176&amp;K176)=1,L176&lt;&gt;""),VLOOKUP(I176&amp;K176,※編集不可※選択項目!$AN$3:$AO$11,2,FALSE),"")</f>
        <v/>
      </c>
      <c r="N176" s="80"/>
      <c r="O176" s="80"/>
      <c r="P176" s="80"/>
      <c r="Q176" s="10"/>
      <c r="R176" s="122"/>
    </row>
    <row r="177" spans="1:18" ht="25" customHeight="1" x14ac:dyDescent="0.2">
      <c r="A177" s="76">
        <f t="shared" si="14"/>
        <v>165</v>
      </c>
      <c r="B177" s="92" t="str">
        <f t="shared" si="15"/>
        <v/>
      </c>
      <c r="C177" s="78"/>
      <c r="D177" s="84" t="str">
        <f t="shared" si="13"/>
        <v/>
      </c>
      <c r="E177" s="84" t="str">
        <f t="shared" si="16"/>
        <v/>
      </c>
      <c r="F177" s="92" t="str">
        <f t="shared" si="17"/>
        <v/>
      </c>
      <c r="G177" s="78"/>
      <c r="H177" s="113"/>
      <c r="I177" s="80"/>
      <c r="J177" s="92" t="str">
        <f t="shared" si="18"/>
        <v/>
      </c>
      <c r="K177" s="80"/>
      <c r="L177" s="10"/>
      <c r="M177" s="93" t="str">
        <f>IF(AND(COUNTIF(※編集不可※選択項目!$AN$3:$AN$11,I177&amp;K177)=1,L177&lt;&gt;""),VLOOKUP(I177&amp;K177,※編集不可※選択項目!$AN$3:$AO$11,2,FALSE),"")</f>
        <v/>
      </c>
      <c r="N177" s="80"/>
      <c r="O177" s="80"/>
      <c r="P177" s="80"/>
      <c r="Q177" s="10"/>
      <c r="R177" s="122"/>
    </row>
    <row r="178" spans="1:18" ht="25" customHeight="1" x14ac:dyDescent="0.2">
      <c r="A178" s="76">
        <f t="shared" si="14"/>
        <v>166</v>
      </c>
      <c r="B178" s="92" t="str">
        <f t="shared" si="15"/>
        <v/>
      </c>
      <c r="C178" s="78"/>
      <c r="D178" s="84" t="str">
        <f t="shared" si="13"/>
        <v/>
      </c>
      <c r="E178" s="84" t="str">
        <f t="shared" si="16"/>
        <v/>
      </c>
      <c r="F178" s="92" t="str">
        <f t="shared" si="17"/>
        <v/>
      </c>
      <c r="G178" s="78"/>
      <c r="H178" s="113"/>
      <c r="I178" s="80"/>
      <c r="J178" s="92" t="str">
        <f t="shared" si="18"/>
        <v/>
      </c>
      <c r="K178" s="80"/>
      <c r="L178" s="10"/>
      <c r="M178" s="93" t="str">
        <f>IF(AND(COUNTIF(※編集不可※選択項目!$AN$3:$AN$11,I178&amp;K178)=1,L178&lt;&gt;""),VLOOKUP(I178&amp;K178,※編集不可※選択項目!$AN$3:$AO$11,2,FALSE),"")</f>
        <v/>
      </c>
      <c r="N178" s="80"/>
      <c r="O178" s="80"/>
      <c r="P178" s="80"/>
      <c r="Q178" s="10"/>
      <c r="R178" s="122"/>
    </row>
    <row r="179" spans="1:18" ht="25" customHeight="1" x14ac:dyDescent="0.2">
      <c r="A179" s="76">
        <f t="shared" si="14"/>
        <v>167</v>
      </c>
      <c r="B179" s="92" t="str">
        <f t="shared" si="15"/>
        <v/>
      </c>
      <c r="C179" s="78"/>
      <c r="D179" s="84" t="str">
        <f t="shared" si="13"/>
        <v/>
      </c>
      <c r="E179" s="84" t="str">
        <f t="shared" si="16"/>
        <v/>
      </c>
      <c r="F179" s="92" t="str">
        <f t="shared" si="17"/>
        <v/>
      </c>
      <c r="G179" s="78"/>
      <c r="H179" s="113"/>
      <c r="I179" s="80"/>
      <c r="J179" s="92" t="str">
        <f t="shared" si="18"/>
        <v/>
      </c>
      <c r="K179" s="80"/>
      <c r="L179" s="10"/>
      <c r="M179" s="93" t="str">
        <f>IF(AND(COUNTIF(※編集不可※選択項目!$AN$3:$AN$11,I179&amp;K179)=1,L179&lt;&gt;""),VLOOKUP(I179&amp;K179,※編集不可※選択項目!$AN$3:$AO$11,2,FALSE),"")</f>
        <v/>
      </c>
      <c r="N179" s="80"/>
      <c r="O179" s="80"/>
      <c r="P179" s="80"/>
      <c r="Q179" s="10"/>
      <c r="R179" s="122"/>
    </row>
    <row r="180" spans="1:18" ht="25" customHeight="1" x14ac:dyDescent="0.2">
      <c r="A180" s="76">
        <f t="shared" si="14"/>
        <v>168</v>
      </c>
      <c r="B180" s="92" t="str">
        <f t="shared" si="15"/>
        <v/>
      </c>
      <c r="C180" s="78"/>
      <c r="D180" s="84" t="str">
        <f t="shared" si="13"/>
        <v/>
      </c>
      <c r="E180" s="84" t="str">
        <f t="shared" si="16"/>
        <v/>
      </c>
      <c r="F180" s="92" t="str">
        <f t="shared" si="17"/>
        <v/>
      </c>
      <c r="G180" s="78"/>
      <c r="H180" s="113"/>
      <c r="I180" s="80"/>
      <c r="J180" s="92" t="str">
        <f t="shared" si="18"/>
        <v/>
      </c>
      <c r="K180" s="80"/>
      <c r="L180" s="10"/>
      <c r="M180" s="93" t="str">
        <f>IF(AND(COUNTIF(※編集不可※選択項目!$AN$3:$AN$11,I180&amp;K180)=1,L180&lt;&gt;""),VLOOKUP(I180&amp;K180,※編集不可※選択項目!$AN$3:$AO$11,2,FALSE),"")</f>
        <v/>
      </c>
      <c r="N180" s="80"/>
      <c r="O180" s="80"/>
      <c r="P180" s="80"/>
      <c r="Q180" s="10"/>
      <c r="R180" s="122"/>
    </row>
    <row r="181" spans="1:18" ht="25" customHeight="1" x14ac:dyDescent="0.2">
      <c r="A181" s="76">
        <f t="shared" si="14"/>
        <v>169</v>
      </c>
      <c r="B181" s="92" t="str">
        <f t="shared" si="15"/>
        <v/>
      </c>
      <c r="C181" s="78"/>
      <c r="D181" s="84" t="str">
        <f t="shared" si="13"/>
        <v/>
      </c>
      <c r="E181" s="84" t="str">
        <f t="shared" si="16"/>
        <v/>
      </c>
      <c r="F181" s="92" t="str">
        <f t="shared" si="17"/>
        <v/>
      </c>
      <c r="G181" s="78"/>
      <c r="H181" s="113"/>
      <c r="I181" s="80"/>
      <c r="J181" s="92" t="str">
        <f t="shared" si="18"/>
        <v/>
      </c>
      <c r="K181" s="80"/>
      <c r="L181" s="10"/>
      <c r="M181" s="93" t="str">
        <f>IF(AND(COUNTIF(※編集不可※選択項目!$AN$3:$AN$11,I181&amp;K181)=1,L181&lt;&gt;""),VLOOKUP(I181&amp;K181,※編集不可※選択項目!$AN$3:$AO$11,2,FALSE),"")</f>
        <v/>
      </c>
      <c r="N181" s="80"/>
      <c r="O181" s="80"/>
      <c r="P181" s="80"/>
      <c r="Q181" s="10"/>
      <c r="R181" s="122"/>
    </row>
    <row r="182" spans="1:18" ht="25" customHeight="1" x14ac:dyDescent="0.2">
      <c r="A182" s="76">
        <f t="shared" si="14"/>
        <v>170</v>
      </c>
      <c r="B182" s="92" t="str">
        <f t="shared" si="15"/>
        <v/>
      </c>
      <c r="C182" s="78"/>
      <c r="D182" s="84" t="str">
        <f t="shared" si="13"/>
        <v/>
      </c>
      <c r="E182" s="84" t="str">
        <f t="shared" si="16"/>
        <v/>
      </c>
      <c r="F182" s="92" t="str">
        <f t="shared" si="17"/>
        <v/>
      </c>
      <c r="G182" s="78"/>
      <c r="H182" s="113"/>
      <c r="I182" s="80"/>
      <c r="J182" s="92" t="str">
        <f t="shared" si="18"/>
        <v/>
      </c>
      <c r="K182" s="80"/>
      <c r="L182" s="10"/>
      <c r="M182" s="93" t="str">
        <f>IF(AND(COUNTIF(※編集不可※選択項目!$AN$3:$AN$11,I182&amp;K182)=1,L182&lt;&gt;""),VLOOKUP(I182&amp;K182,※編集不可※選択項目!$AN$3:$AO$11,2,FALSE),"")</f>
        <v/>
      </c>
      <c r="N182" s="80"/>
      <c r="O182" s="80"/>
      <c r="P182" s="80"/>
      <c r="Q182" s="10"/>
      <c r="R182" s="122"/>
    </row>
    <row r="183" spans="1:18" ht="25" customHeight="1" x14ac:dyDescent="0.2">
      <c r="A183" s="76">
        <f t="shared" si="14"/>
        <v>171</v>
      </c>
      <c r="B183" s="92" t="str">
        <f t="shared" si="15"/>
        <v/>
      </c>
      <c r="C183" s="78"/>
      <c r="D183" s="84" t="str">
        <f t="shared" si="13"/>
        <v/>
      </c>
      <c r="E183" s="84" t="str">
        <f t="shared" si="16"/>
        <v/>
      </c>
      <c r="F183" s="92" t="str">
        <f t="shared" si="17"/>
        <v/>
      </c>
      <c r="G183" s="78"/>
      <c r="H183" s="113"/>
      <c r="I183" s="80"/>
      <c r="J183" s="92" t="str">
        <f t="shared" si="18"/>
        <v/>
      </c>
      <c r="K183" s="80"/>
      <c r="L183" s="10"/>
      <c r="M183" s="93" t="str">
        <f>IF(AND(COUNTIF(※編集不可※選択項目!$AN$3:$AN$11,I183&amp;K183)=1,L183&lt;&gt;""),VLOOKUP(I183&amp;K183,※編集不可※選択項目!$AN$3:$AO$11,2,FALSE),"")</f>
        <v/>
      </c>
      <c r="N183" s="80"/>
      <c r="O183" s="80"/>
      <c r="P183" s="80"/>
      <c r="Q183" s="10"/>
      <c r="R183" s="122"/>
    </row>
    <row r="184" spans="1:18" ht="25" customHeight="1" x14ac:dyDescent="0.2">
      <c r="A184" s="76">
        <f t="shared" si="14"/>
        <v>172</v>
      </c>
      <c r="B184" s="92" t="str">
        <f t="shared" si="15"/>
        <v/>
      </c>
      <c r="C184" s="78"/>
      <c r="D184" s="84" t="str">
        <f t="shared" si="13"/>
        <v/>
      </c>
      <c r="E184" s="84" t="str">
        <f t="shared" si="16"/>
        <v/>
      </c>
      <c r="F184" s="92" t="str">
        <f t="shared" si="17"/>
        <v/>
      </c>
      <c r="G184" s="78"/>
      <c r="H184" s="113"/>
      <c r="I184" s="80"/>
      <c r="J184" s="92" t="str">
        <f t="shared" si="18"/>
        <v/>
      </c>
      <c r="K184" s="80"/>
      <c r="L184" s="10"/>
      <c r="M184" s="93" t="str">
        <f>IF(AND(COUNTIF(※編集不可※選択項目!$AN$3:$AN$11,I184&amp;K184)=1,L184&lt;&gt;""),VLOOKUP(I184&amp;K184,※編集不可※選択項目!$AN$3:$AO$11,2,FALSE),"")</f>
        <v/>
      </c>
      <c r="N184" s="80"/>
      <c r="O184" s="80"/>
      <c r="P184" s="80"/>
      <c r="Q184" s="10"/>
      <c r="R184" s="122"/>
    </row>
    <row r="185" spans="1:18" ht="25" customHeight="1" x14ac:dyDescent="0.2">
      <c r="A185" s="76">
        <f t="shared" si="14"/>
        <v>173</v>
      </c>
      <c r="B185" s="92" t="str">
        <f t="shared" si="15"/>
        <v/>
      </c>
      <c r="C185" s="78"/>
      <c r="D185" s="84" t="str">
        <f t="shared" si="13"/>
        <v/>
      </c>
      <c r="E185" s="84" t="str">
        <f t="shared" si="16"/>
        <v/>
      </c>
      <c r="F185" s="92" t="str">
        <f t="shared" si="17"/>
        <v/>
      </c>
      <c r="G185" s="78"/>
      <c r="H185" s="113"/>
      <c r="I185" s="80"/>
      <c r="J185" s="92" t="str">
        <f t="shared" si="18"/>
        <v/>
      </c>
      <c r="K185" s="80"/>
      <c r="L185" s="10"/>
      <c r="M185" s="93" t="str">
        <f>IF(AND(COUNTIF(※編集不可※選択項目!$AN$3:$AN$11,I185&amp;K185)=1,L185&lt;&gt;""),VLOOKUP(I185&amp;K185,※編集不可※選択項目!$AN$3:$AO$11,2,FALSE),"")</f>
        <v/>
      </c>
      <c r="N185" s="80"/>
      <c r="O185" s="80"/>
      <c r="P185" s="80"/>
      <c r="Q185" s="10"/>
      <c r="R185" s="122"/>
    </row>
    <row r="186" spans="1:18" ht="25" customHeight="1" x14ac:dyDescent="0.2">
      <c r="A186" s="76">
        <f t="shared" si="14"/>
        <v>174</v>
      </c>
      <c r="B186" s="92" t="str">
        <f t="shared" si="15"/>
        <v/>
      </c>
      <c r="C186" s="78"/>
      <c r="D186" s="84" t="str">
        <f t="shared" si="13"/>
        <v/>
      </c>
      <c r="E186" s="84" t="str">
        <f t="shared" si="16"/>
        <v/>
      </c>
      <c r="F186" s="92" t="str">
        <f t="shared" si="17"/>
        <v/>
      </c>
      <c r="G186" s="78"/>
      <c r="H186" s="113"/>
      <c r="I186" s="80"/>
      <c r="J186" s="92" t="str">
        <f t="shared" si="18"/>
        <v/>
      </c>
      <c r="K186" s="80"/>
      <c r="L186" s="10"/>
      <c r="M186" s="93" t="str">
        <f>IF(AND(COUNTIF(※編集不可※選択項目!$AN$3:$AN$11,I186&amp;K186)=1,L186&lt;&gt;""),VLOOKUP(I186&amp;K186,※編集不可※選択項目!$AN$3:$AO$11,2,FALSE),"")</f>
        <v/>
      </c>
      <c r="N186" s="80"/>
      <c r="O186" s="80"/>
      <c r="P186" s="80"/>
      <c r="Q186" s="10"/>
      <c r="R186" s="122"/>
    </row>
    <row r="187" spans="1:18" ht="25" customHeight="1" x14ac:dyDescent="0.2">
      <c r="A187" s="76">
        <f t="shared" si="14"/>
        <v>175</v>
      </c>
      <c r="B187" s="92" t="str">
        <f t="shared" si="15"/>
        <v/>
      </c>
      <c r="C187" s="78"/>
      <c r="D187" s="84" t="str">
        <f t="shared" si="13"/>
        <v/>
      </c>
      <c r="E187" s="84" t="str">
        <f t="shared" si="16"/>
        <v/>
      </c>
      <c r="F187" s="92" t="str">
        <f t="shared" si="17"/>
        <v/>
      </c>
      <c r="G187" s="78"/>
      <c r="H187" s="113"/>
      <c r="I187" s="80"/>
      <c r="J187" s="92" t="str">
        <f t="shared" si="18"/>
        <v/>
      </c>
      <c r="K187" s="80"/>
      <c r="L187" s="10"/>
      <c r="M187" s="93" t="str">
        <f>IF(AND(COUNTIF(※編集不可※選択項目!$AN$3:$AN$11,I187&amp;K187)=1,L187&lt;&gt;""),VLOOKUP(I187&amp;K187,※編集不可※選択項目!$AN$3:$AO$11,2,FALSE),"")</f>
        <v/>
      </c>
      <c r="N187" s="80"/>
      <c r="O187" s="80"/>
      <c r="P187" s="80"/>
      <c r="Q187" s="10"/>
      <c r="R187" s="122"/>
    </row>
    <row r="188" spans="1:18" ht="25" customHeight="1" x14ac:dyDescent="0.2">
      <c r="A188" s="76">
        <f t="shared" si="14"/>
        <v>176</v>
      </c>
      <c r="B188" s="92" t="str">
        <f t="shared" si="15"/>
        <v/>
      </c>
      <c r="C188" s="78"/>
      <c r="D188" s="84" t="str">
        <f t="shared" si="13"/>
        <v/>
      </c>
      <c r="E188" s="84" t="str">
        <f t="shared" si="16"/>
        <v/>
      </c>
      <c r="F188" s="92" t="str">
        <f t="shared" si="17"/>
        <v/>
      </c>
      <c r="G188" s="78"/>
      <c r="H188" s="113"/>
      <c r="I188" s="80"/>
      <c r="J188" s="92" t="str">
        <f t="shared" si="18"/>
        <v/>
      </c>
      <c r="K188" s="80"/>
      <c r="L188" s="10"/>
      <c r="M188" s="93" t="str">
        <f>IF(AND(COUNTIF(※編集不可※選択項目!$AN$3:$AN$11,I188&amp;K188)=1,L188&lt;&gt;""),VLOOKUP(I188&amp;K188,※編集不可※選択項目!$AN$3:$AO$11,2,FALSE),"")</f>
        <v/>
      </c>
      <c r="N188" s="80"/>
      <c r="O188" s="80"/>
      <c r="P188" s="80"/>
      <c r="Q188" s="10"/>
      <c r="R188" s="122"/>
    </row>
    <row r="189" spans="1:18" ht="25" customHeight="1" x14ac:dyDescent="0.2">
      <c r="A189" s="76">
        <f t="shared" si="14"/>
        <v>177</v>
      </c>
      <c r="B189" s="92" t="str">
        <f t="shared" si="15"/>
        <v/>
      </c>
      <c r="C189" s="78"/>
      <c r="D189" s="84" t="str">
        <f t="shared" si="13"/>
        <v/>
      </c>
      <c r="E189" s="84" t="str">
        <f t="shared" si="16"/>
        <v/>
      </c>
      <c r="F189" s="92" t="str">
        <f t="shared" si="17"/>
        <v/>
      </c>
      <c r="G189" s="78"/>
      <c r="H189" s="113"/>
      <c r="I189" s="80"/>
      <c r="J189" s="92" t="str">
        <f t="shared" si="18"/>
        <v/>
      </c>
      <c r="K189" s="80"/>
      <c r="L189" s="10"/>
      <c r="M189" s="93" t="str">
        <f>IF(AND(COUNTIF(※編集不可※選択項目!$AN$3:$AN$11,I189&amp;K189)=1,L189&lt;&gt;""),VLOOKUP(I189&amp;K189,※編集不可※選択項目!$AN$3:$AO$11,2,FALSE),"")</f>
        <v/>
      </c>
      <c r="N189" s="80"/>
      <c r="O189" s="80"/>
      <c r="P189" s="80"/>
      <c r="Q189" s="10"/>
      <c r="R189" s="122"/>
    </row>
    <row r="190" spans="1:18" ht="25" customHeight="1" x14ac:dyDescent="0.2">
      <c r="A190" s="76">
        <f t="shared" si="14"/>
        <v>178</v>
      </c>
      <c r="B190" s="92" t="str">
        <f t="shared" si="15"/>
        <v/>
      </c>
      <c r="C190" s="78"/>
      <c r="D190" s="84" t="str">
        <f t="shared" si="13"/>
        <v/>
      </c>
      <c r="E190" s="84" t="str">
        <f t="shared" si="16"/>
        <v/>
      </c>
      <c r="F190" s="92" t="str">
        <f t="shared" si="17"/>
        <v/>
      </c>
      <c r="G190" s="78"/>
      <c r="H190" s="113"/>
      <c r="I190" s="80"/>
      <c r="J190" s="92" t="str">
        <f t="shared" si="18"/>
        <v/>
      </c>
      <c r="K190" s="80"/>
      <c r="L190" s="10"/>
      <c r="M190" s="93" t="str">
        <f>IF(AND(COUNTIF(※編集不可※選択項目!$AN$3:$AN$11,I190&amp;K190)=1,L190&lt;&gt;""),VLOOKUP(I190&amp;K190,※編集不可※選択項目!$AN$3:$AO$11,2,FALSE),"")</f>
        <v/>
      </c>
      <c r="N190" s="80"/>
      <c r="O190" s="80"/>
      <c r="P190" s="80"/>
      <c r="Q190" s="10"/>
      <c r="R190" s="122"/>
    </row>
    <row r="191" spans="1:18" ht="25" customHeight="1" x14ac:dyDescent="0.2">
      <c r="A191" s="76">
        <f t="shared" si="14"/>
        <v>179</v>
      </c>
      <c r="B191" s="92" t="str">
        <f t="shared" si="15"/>
        <v/>
      </c>
      <c r="C191" s="78"/>
      <c r="D191" s="84" t="str">
        <f t="shared" si="13"/>
        <v/>
      </c>
      <c r="E191" s="84" t="str">
        <f t="shared" si="16"/>
        <v/>
      </c>
      <c r="F191" s="92" t="str">
        <f t="shared" si="17"/>
        <v/>
      </c>
      <c r="G191" s="78"/>
      <c r="H191" s="113"/>
      <c r="I191" s="80"/>
      <c r="J191" s="92" t="str">
        <f t="shared" si="18"/>
        <v/>
      </c>
      <c r="K191" s="80"/>
      <c r="L191" s="10"/>
      <c r="M191" s="93" t="str">
        <f>IF(AND(COUNTIF(※編集不可※選択項目!$AN$3:$AN$11,I191&amp;K191)=1,L191&lt;&gt;""),VLOOKUP(I191&amp;K191,※編集不可※選択項目!$AN$3:$AO$11,2,FALSE),"")</f>
        <v/>
      </c>
      <c r="N191" s="80"/>
      <c r="O191" s="80"/>
      <c r="P191" s="80"/>
      <c r="Q191" s="10"/>
      <c r="R191" s="122"/>
    </row>
    <row r="192" spans="1:18" ht="25" customHeight="1" x14ac:dyDescent="0.2">
      <c r="A192" s="76">
        <f t="shared" si="14"/>
        <v>180</v>
      </c>
      <c r="B192" s="92" t="str">
        <f t="shared" si="15"/>
        <v/>
      </c>
      <c r="C192" s="78"/>
      <c r="D192" s="84" t="str">
        <f t="shared" si="13"/>
        <v/>
      </c>
      <c r="E192" s="84" t="str">
        <f t="shared" si="16"/>
        <v/>
      </c>
      <c r="F192" s="92" t="str">
        <f t="shared" si="17"/>
        <v/>
      </c>
      <c r="G192" s="78"/>
      <c r="H192" s="113"/>
      <c r="I192" s="80"/>
      <c r="J192" s="92" t="str">
        <f t="shared" si="18"/>
        <v/>
      </c>
      <c r="K192" s="80"/>
      <c r="L192" s="10"/>
      <c r="M192" s="93" t="str">
        <f>IF(AND(COUNTIF(※編集不可※選択項目!$AN$3:$AN$11,I192&amp;K192)=1,L192&lt;&gt;""),VLOOKUP(I192&amp;K192,※編集不可※選択項目!$AN$3:$AO$11,2,FALSE),"")</f>
        <v/>
      </c>
      <c r="N192" s="80"/>
      <c r="O192" s="80"/>
      <c r="P192" s="80"/>
      <c r="Q192" s="10"/>
      <c r="R192" s="122"/>
    </row>
    <row r="193" spans="1:18" ht="25" customHeight="1" x14ac:dyDescent="0.2">
      <c r="A193" s="76">
        <f t="shared" si="14"/>
        <v>181</v>
      </c>
      <c r="B193" s="92" t="str">
        <f t="shared" si="15"/>
        <v/>
      </c>
      <c r="C193" s="78"/>
      <c r="D193" s="84" t="str">
        <f t="shared" si="13"/>
        <v/>
      </c>
      <c r="E193" s="84" t="str">
        <f t="shared" si="16"/>
        <v/>
      </c>
      <c r="F193" s="92" t="str">
        <f t="shared" si="17"/>
        <v/>
      </c>
      <c r="G193" s="78"/>
      <c r="H193" s="113"/>
      <c r="I193" s="80"/>
      <c r="J193" s="92" t="str">
        <f t="shared" si="18"/>
        <v/>
      </c>
      <c r="K193" s="80"/>
      <c r="L193" s="10"/>
      <c r="M193" s="93" t="str">
        <f>IF(AND(COUNTIF(※編集不可※選択項目!$AN$3:$AN$11,I193&amp;K193)=1,L193&lt;&gt;""),VLOOKUP(I193&amp;K193,※編集不可※選択項目!$AN$3:$AO$11,2,FALSE),"")</f>
        <v/>
      </c>
      <c r="N193" s="80"/>
      <c r="O193" s="80"/>
      <c r="P193" s="80"/>
      <c r="Q193" s="10"/>
      <c r="R193" s="122"/>
    </row>
    <row r="194" spans="1:18" ht="25" customHeight="1" x14ac:dyDescent="0.2">
      <c r="A194" s="76">
        <f t="shared" si="14"/>
        <v>182</v>
      </c>
      <c r="B194" s="92" t="str">
        <f t="shared" si="15"/>
        <v/>
      </c>
      <c r="C194" s="78"/>
      <c r="D194" s="84" t="str">
        <f t="shared" si="13"/>
        <v/>
      </c>
      <c r="E194" s="84" t="str">
        <f t="shared" si="16"/>
        <v/>
      </c>
      <c r="F194" s="92" t="str">
        <f t="shared" si="17"/>
        <v/>
      </c>
      <c r="G194" s="78"/>
      <c r="H194" s="113"/>
      <c r="I194" s="80"/>
      <c r="J194" s="92" t="str">
        <f t="shared" si="18"/>
        <v/>
      </c>
      <c r="K194" s="80"/>
      <c r="L194" s="10"/>
      <c r="M194" s="93" t="str">
        <f>IF(AND(COUNTIF(※編集不可※選択項目!$AN$3:$AN$11,I194&amp;K194)=1,L194&lt;&gt;""),VLOOKUP(I194&amp;K194,※編集不可※選択項目!$AN$3:$AO$11,2,FALSE),"")</f>
        <v/>
      </c>
      <c r="N194" s="80"/>
      <c r="O194" s="80"/>
      <c r="P194" s="80"/>
      <c r="Q194" s="10"/>
      <c r="R194" s="122"/>
    </row>
    <row r="195" spans="1:18" ht="25" customHeight="1" x14ac:dyDescent="0.2">
      <c r="A195" s="76">
        <f t="shared" si="14"/>
        <v>183</v>
      </c>
      <c r="B195" s="92" t="str">
        <f t="shared" si="15"/>
        <v/>
      </c>
      <c r="C195" s="78"/>
      <c r="D195" s="84" t="str">
        <f t="shared" si="13"/>
        <v/>
      </c>
      <c r="E195" s="84" t="str">
        <f t="shared" si="16"/>
        <v/>
      </c>
      <c r="F195" s="92" t="str">
        <f t="shared" si="17"/>
        <v/>
      </c>
      <c r="G195" s="78"/>
      <c r="H195" s="113"/>
      <c r="I195" s="80"/>
      <c r="J195" s="92" t="str">
        <f t="shared" si="18"/>
        <v/>
      </c>
      <c r="K195" s="80"/>
      <c r="L195" s="10"/>
      <c r="M195" s="93" t="str">
        <f>IF(AND(COUNTIF(※編集不可※選択項目!$AN$3:$AN$11,I195&amp;K195)=1,L195&lt;&gt;""),VLOOKUP(I195&amp;K195,※編集不可※選択項目!$AN$3:$AO$11,2,FALSE),"")</f>
        <v/>
      </c>
      <c r="N195" s="80"/>
      <c r="O195" s="80"/>
      <c r="P195" s="80"/>
      <c r="Q195" s="10"/>
      <c r="R195" s="122"/>
    </row>
    <row r="196" spans="1:18" ht="25" customHeight="1" x14ac:dyDescent="0.2">
      <c r="A196" s="76">
        <f t="shared" si="14"/>
        <v>184</v>
      </c>
      <c r="B196" s="92" t="str">
        <f t="shared" si="15"/>
        <v/>
      </c>
      <c r="C196" s="78"/>
      <c r="D196" s="84" t="str">
        <f t="shared" si="13"/>
        <v/>
      </c>
      <c r="E196" s="84" t="str">
        <f t="shared" si="16"/>
        <v/>
      </c>
      <c r="F196" s="92" t="str">
        <f t="shared" si="17"/>
        <v/>
      </c>
      <c r="G196" s="78"/>
      <c r="H196" s="113"/>
      <c r="I196" s="80"/>
      <c r="J196" s="92" t="str">
        <f t="shared" si="18"/>
        <v/>
      </c>
      <c r="K196" s="80"/>
      <c r="L196" s="10"/>
      <c r="M196" s="93" t="str">
        <f>IF(AND(COUNTIF(※編集不可※選択項目!$AN$3:$AN$11,I196&amp;K196)=1,L196&lt;&gt;""),VLOOKUP(I196&amp;K196,※編集不可※選択項目!$AN$3:$AO$11,2,FALSE),"")</f>
        <v/>
      </c>
      <c r="N196" s="80"/>
      <c r="O196" s="80"/>
      <c r="P196" s="80"/>
      <c r="Q196" s="10"/>
      <c r="R196" s="122"/>
    </row>
    <row r="197" spans="1:18" ht="25" customHeight="1" x14ac:dyDescent="0.2">
      <c r="A197" s="76">
        <f t="shared" si="14"/>
        <v>185</v>
      </c>
      <c r="B197" s="92" t="str">
        <f t="shared" si="15"/>
        <v/>
      </c>
      <c r="C197" s="78"/>
      <c r="D197" s="84" t="str">
        <f t="shared" si="13"/>
        <v/>
      </c>
      <c r="E197" s="84" t="str">
        <f t="shared" si="16"/>
        <v/>
      </c>
      <c r="F197" s="92" t="str">
        <f t="shared" si="17"/>
        <v/>
      </c>
      <c r="G197" s="78"/>
      <c r="H197" s="113"/>
      <c r="I197" s="80"/>
      <c r="J197" s="92" t="str">
        <f t="shared" si="18"/>
        <v/>
      </c>
      <c r="K197" s="80"/>
      <c r="L197" s="10"/>
      <c r="M197" s="93" t="str">
        <f>IF(AND(COUNTIF(※編集不可※選択項目!$AN$3:$AN$11,I197&amp;K197)=1,L197&lt;&gt;""),VLOOKUP(I197&amp;K197,※編集不可※選択項目!$AN$3:$AO$11,2,FALSE),"")</f>
        <v/>
      </c>
      <c r="N197" s="80"/>
      <c r="O197" s="80"/>
      <c r="P197" s="80"/>
      <c r="Q197" s="10"/>
      <c r="R197" s="122"/>
    </row>
    <row r="198" spans="1:18" ht="25" customHeight="1" x14ac:dyDescent="0.2">
      <c r="A198" s="76">
        <f t="shared" si="14"/>
        <v>186</v>
      </c>
      <c r="B198" s="92" t="str">
        <f t="shared" si="15"/>
        <v/>
      </c>
      <c r="C198" s="78"/>
      <c r="D198" s="84" t="str">
        <f t="shared" si="13"/>
        <v/>
      </c>
      <c r="E198" s="84" t="str">
        <f t="shared" si="16"/>
        <v/>
      </c>
      <c r="F198" s="92" t="str">
        <f t="shared" si="17"/>
        <v/>
      </c>
      <c r="G198" s="78"/>
      <c r="H198" s="113"/>
      <c r="I198" s="80"/>
      <c r="J198" s="92" t="str">
        <f t="shared" si="18"/>
        <v/>
      </c>
      <c r="K198" s="80"/>
      <c r="L198" s="10"/>
      <c r="M198" s="93" t="str">
        <f>IF(AND(COUNTIF(※編集不可※選択項目!$AN$3:$AN$11,I198&amp;K198)=1,L198&lt;&gt;""),VLOOKUP(I198&amp;K198,※編集不可※選択項目!$AN$3:$AO$11,2,FALSE),"")</f>
        <v/>
      </c>
      <c r="N198" s="80"/>
      <c r="O198" s="80"/>
      <c r="P198" s="80"/>
      <c r="Q198" s="10"/>
      <c r="R198" s="122"/>
    </row>
    <row r="199" spans="1:18" ht="25" customHeight="1" x14ac:dyDescent="0.2">
      <c r="A199" s="76">
        <f t="shared" si="14"/>
        <v>187</v>
      </c>
      <c r="B199" s="92" t="str">
        <f t="shared" si="15"/>
        <v/>
      </c>
      <c r="C199" s="78"/>
      <c r="D199" s="84" t="str">
        <f t="shared" si="13"/>
        <v/>
      </c>
      <c r="E199" s="84" t="str">
        <f t="shared" si="16"/>
        <v/>
      </c>
      <c r="F199" s="92" t="str">
        <f t="shared" si="17"/>
        <v/>
      </c>
      <c r="G199" s="78"/>
      <c r="H199" s="113"/>
      <c r="I199" s="80"/>
      <c r="J199" s="92" t="str">
        <f t="shared" si="18"/>
        <v/>
      </c>
      <c r="K199" s="80"/>
      <c r="L199" s="10"/>
      <c r="M199" s="93" t="str">
        <f>IF(AND(COUNTIF(※編集不可※選択項目!$AN$3:$AN$11,I199&amp;K199)=1,L199&lt;&gt;""),VLOOKUP(I199&amp;K199,※編集不可※選択項目!$AN$3:$AO$11,2,FALSE),"")</f>
        <v/>
      </c>
      <c r="N199" s="80"/>
      <c r="O199" s="80"/>
      <c r="P199" s="80"/>
      <c r="Q199" s="10"/>
      <c r="R199" s="122"/>
    </row>
    <row r="200" spans="1:18" ht="25" customHeight="1" x14ac:dyDescent="0.2">
      <c r="A200" s="76">
        <f t="shared" si="14"/>
        <v>188</v>
      </c>
      <c r="B200" s="92" t="str">
        <f t="shared" si="15"/>
        <v/>
      </c>
      <c r="C200" s="78"/>
      <c r="D200" s="84" t="str">
        <f t="shared" si="13"/>
        <v/>
      </c>
      <c r="E200" s="84" t="str">
        <f t="shared" si="16"/>
        <v/>
      </c>
      <c r="F200" s="92" t="str">
        <f t="shared" si="17"/>
        <v/>
      </c>
      <c r="G200" s="78"/>
      <c r="H200" s="113"/>
      <c r="I200" s="80"/>
      <c r="J200" s="92" t="str">
        <f t="shared" si="18"/>
        <v/>
      </c>
      <c r="K200" s="80"/>
      <c r="L200" s="10"/>
      <c r="M200" s="93" t="str">
        <f>IF(AND(COUNTIF(※編集不可※選択項目!$AN$3:$AN$11,I200&amp;K200)=1,L200&lt;&gt;""),VLOOKUP(I200&amp;K200,※編集不可※選択項目!$AN$3:$AO$11,2,FALSE),"")</f>
        <v/>
      </c>
      <c r="N200" s="80"/>
      <c r="O200" s="80"/>
      <c r="P200" s="80"/>
      <c r="Q200" s="10"/>
      <c r="R200" s="122"/>
    </row>
    <row r="201" spans="1:18" ht="25" customHeight="1" x14ac:dyDescent="0.2">
      <c r="A201" s="76">
        <f t="shared" si="14"/>
        <v>189</v>
      </c>
      <c r="B201" s="92" t="str">
        <f t="shared" si="15"/>
        <v/>
      </c>
      <c r="C201" s="78"/>
      <c r="D201" s="84" t="str">
        <f t="shared" si="13"/>
        <v/>
      </c>
      <c r="E201" s="84" t="str">
        <f t="shared" si="16"/>
        <v/>
      </c>
      <c r="F201" s="92" t="str">
        <f t="shared" si="17"/>
        <v/>
      </c>
      <c r="G201" s="78"/>
      <c r="H201" s="113"/>
      <c r="I201" s="80"/>
      <c r="J201" s="92" t="str">
        <f t="shared" si="18"/>
        <v/>
      </c>
      <c r="K201" s="80"/>
      <c r="L201" s="10"/>
      <c r="M201" s="93" t="str">
        <f>IF(AND(COUNTIF(※編集不可※選択項目!$AN$3:$AN$11,I201&amp;K201)=1,L201&lt;&gt;""),VLOOKUP(I201&amp;K201,※編集不可※選択項目!$AN$3:$AO$11,2,FALSE),"")</f>
        <v/>
      </c>
      <c r="N201" s="80"/>
      <c r="O201" s="80"/>
      <c r="P201" s="80"/>
      <c r="Q201" s="10"/>
      <c r="R201" s="122"/>
    </row>
    <row r="202" spans="1:18" ht="25" customHeight="1" x14ac:dyDescent="0.2">
      <c r="A202" s="76">
        <f t="shared" si="14"/>
        <v>190</v>
      </c>
      <c r="B202" s="92" t="str">
        <f t="shared" si="15"/>
        <v/>
      </c>
      <c r="C202" s="78"/>
      <c r="D202" s="84" t="str">
        <f t="shared" si="13"/>
        <v/>
      </c>
      <c r="E202" s="84" t="str">
        <f t="shared" si="16"/>
        <v/>
      </c>
      <c r="F202" s="92" t="str">
        <f t="shared" si="17"/>
        <v/>
      </c>
      <c r="G202" s="78"/>
      <c r="H202" s="113"/>
      <c r="I202" s="80"/>
      <c r="J202" s="92" t="str">
        <f t="shared" si="18"/>
        <v/>
      </c>
      <c r="K202" s="80"/>
      <c r="L202" s="10"/>
      <c r="M202" s="93" t="str">
        <f>IF(AND(COUNTIF(※編集不可※選択項目!$AN$3:$AN$11,I202&amp;K202)=1,L202&lt;&gt;""),VLOOKUP(I202&amp;K202,※編集不可※選択項目!$AN$3:$AO$11,2,FALSE),"")</f>
        <v/>
      </c>
      <c r="N202" s="80"/>
      <c r="O202" s="80"/>
      <c r="P202" s="80"/>
      <c r="Q202" s="10"/>
      <c r="R202" s="122"/>
    </row>
    <row r="203" spans="1:18" ht="25" customHeight="1" x14ac:dyDescent="0.2">
      <c r="A203" s="76">
        <f t="shared" si="14"/>
        <v>191</v>
      </c>
      <c r="B203" s="92" t="str">
        <f t="shared" si="15"/>
        <v/>
      </c>
      <c r="C203" s="78"/>
      <c r="D203" s="84" t="str">
        <f t="shared" si="13"/>
        <v/>
      </c>
      <c r="E203" s="84" t="str">
        <f t="shared" si="16"/>
        <v/>
      </c>
      <c r="F203" s="92" t="str">
        <f t="shared" si="17"/>
        <v/>
      </c>
      <c r="G203" s="78"/>
      <c r="H203" s="113"/>
      <c r="I203" s="80"/>
      <c r="J203" s="92" t="str">
        <f t="shared" si="18"/>
        <v/>
      </c>
      <c r="K203" s="80"/>
      <c r="L203" s="10"/>
      <c r="M203" s="93" t="str">
        <f>IF(AND(COUNTIF(※編集不可※選択項目!$AN$3:$AN$11,I203&amp;K203)=1,L203&lt;&gt;""),VLOOKUP(I203&amp;K203,※編集不可※選択項目!$AN$3:$AO$11,2,FALSE),"")</f>
        <v/>
      </c>
      <c r="N203" s="80"/>
      <c r="O203" s="80"/>
      <c r="P203" s="80"/>
      <c r="Q203" s="10"/>
      <c r="R203" s="122"/>
    </row>
    <row r="204" spans="1:18" ht="25" customHeight="1" x14ac:dyDescent="0.2">
      <c r="A204" s="76">
        <f t="shared" si="14"/>
        <v>192</v>
      </c>
      <c r="B204" s="92" t="str">
        <f t="shared" si="15"/>
        <v/>
      </c>
      <c r="C204" s="78"/>
      <c r="D204" s="84" t="str">
        <f t="shared" si="13"/>
        <v/>
      </c>
      <c r="E204" s="84" t="str">
        <f t="shared" si="16"/>
        <v/>
      </c>
      <c r="F204" s="92" t="str">
        <f t="shared" si="17"/>
        <v/>
      </c>
      <c r="G204" s="78"/>
      <c r="H204" s="113"/>
      <c r="I204" s="80"/>
      <c r="J204" s="92" t="str">
        <f t="shared" si="18"/>
        <v/>
      </c>
      <c r="K204" s="80"/>
      <c r="L204" s="10"/>
      <c r="M204" s="93" t="str">
        <f>IF(AND(COUNTIF(※編集不可※選択項目!$AN$3:$AN$11,I204&amp;K204)=1,L204&lt;&gt;""),VLOOKUP(I204&amp;K204,※編集不可※選択項目!$AN$3:$AO$11,2,FALSE),"")</f>
        <v/>
      </c>
      <c r="N204" s="80"/>
      <c r="O204" s="80"/>
      <c r="P204" s="80"/>
      <c r="Q204" s="10"/>
      <c r="R204" s="122"/>
    </row>
    <row r="205" spans="1:18" ht="25" customHeight="1" x14ac:dyDescent="0.2">
      <c r="A205" s="76">
        <f t="shared" si="14"/>
        <v>193</v>
      </c>
      <c r="B205" s="92" t="str">
        <f t="shared" si="15"/>
        <v/>
      </c>
      <c r="C205" s="78"/>
      <c r="D205" s="84" t="str">
        <f t="shared" ref="D205:D268" si="19">IF($C$2="","",IF($C205="","",$C$2))</f>
        <v/>
      </c>
      <c r="E205" s="84" t="str">
        <f t="shared" si="16"/>
        <v/>
      </c>
      <c r="F205" s="92" t="str">
        <f t="shared" si="17"/>
        <v/>
      </c>
      <c r="G205" s="78"/>
      <c r="H205" s="113"/>
      <c r="I205" s="80"/>
      <c r="J205" s="92" t="str">
        <f t="shared" si="18"/>
        <v/>
      </c>
      <c r="K205" s="80"/>
      <c r="L205" s="10"/>
      <c r="M205" s="93" t="str">
        <f>IF(AND(COUNTIF(※編集不可※選択項目!$AN$3:$AN$11,I205&amp;K205)=1,L205&lt;&gt;""),VLOOKUP(I205&amp;K205,※編集不可※選択項目!$AN$3:$AO$11,2,FALSE),"")</f>
        <v/>
      </c>
      <c r="N205" s="80"/>
      <c r="O205" s="80"/>
      <c r="P205" s="80"/>
      <c r="Q205" s="10"/>
      <c r="R205" s="122"/>
    </row>
    <row r="206" spans="1:18" ht="25" customHeight="1" x14ac:dyDescent="0.2">
      <c r="A206" s="76">
        <f t="shared" ref="A206:A269" si="20">ROW()-12</f>
        <v>194</v>
      </c>
      <c r="B206" s="92" t="str">
        <f t="shared" ref="B206:B269" si="21">IF($C206="","","断熱窓")</f>
        <v/>
      </c>
      <c r="C206" s="78"/>
      <c r="D206" s="84" t="str">
        <f t="shared" si="19"/>
        <v/>
      </c>
      <c r="E206" s="84" t="str">
        <f t="shared" ref="E206:E269" si="22">IF($F$2="","",IF($C206="","",$F$2))</f>
        <v/>
      </c>
      <c r="F206" s="92" t="str">
        <f t="shared" ref="F206:F269" si="23">IF(G206="","",IF(K206="",G206,_xlfn.CONCAT(G206,"[",K206,"]")))</f>
        <v/>
      </c>
      <c r="G206" s="78"/>
      <c r="H206" s="113"/>
      <c r="I206" s="80"/>
      <c r="J206" s="92" t="str">
        <f t="shared" ref="J206:J269" si="24">IF(I206="","",IF(I206="単板","単板ガラス","複層ガラス"))</f>
        <v/>
      </c>
      <c r="K206" s="80"/>
      <c r="L206" s="10"/>
      <c r="M206" s="93" t="str">
        <f>IF(AND(COUNTIF(※編集不可※選択項目!$AN$3:$AN$11,I206&amp;K206)=1,L206&lt;&gt;""),VLOOKUP(I206&amp;K206,※編集不可※選択項目!$AN$3:$AO$11,2,FALSE),"")</f>
        <v/>
      </c>
      <c r="N206" s="80"/>
      <c r="O206" s="80"/>
      <c r="P206" s="80"/>
      <c r="Q206" s="10"/>
      <c r="R206" s="122"/>
    </row>
    <row r="207" spans="1:18" ht="25" customHeight="1" x14ac:dyDescent="0.2">
      <c r="A207" s="76">
        <f t="shared" si="20"/>
        <v>195</v>
      </c>
      <c r="B207" s="92" t="str">
        <f t="shared" si="21"/>
        <v/>
      </c>
      <c r="C207" s="78"/>
      <c r="D207" s="84" t="str">
        <f t="shared" si="19"/>
        <v/>
      </c>
      <c r="E207" s="84" t="str">
        <f t="shared" si="22"/>
        <v/>
      </c>
      <c r="F207" s="92" t="str">
        <f t="shared" si="23"/>
        <v/>
      </c>
      <c r="G207" s="78"/>
      <c r="H207" s="113"/>
      <c r="I207" s="80"/>
      <c r="J207" s="92" t="str">
        <f t="shared" si="24"/>
        <v/>
      </c>
      <c r="K207" s="80"/>
      <c r="L207" s="10"/>
      <c r="M207" s="93" t="str">
        <f>IF(AND(COUNTIF(※編集不可※選択項目!$AN$3:$AN$11,I207&amp;K207)=1,L207&lt;&gt;""),VLOOKUP(I207&amp;K207,※編集不可※選択項目!$AN$3:$AO$11,2,FALSE),"")</f>
        <v/>
      </c>
      <c r="N207" s="80"/>
      <c r="O207" s="80"/>
      <c r="P207" s="80"/>
      <c r="Q207" s="10"/>
      <c r="R207" s="122"/>
    </row>
    <row r="208" spans="1:18" ht="25" customHeight="1" x14ac:dyDescent="0.2">
      <c r="A208" s="76">
        <f t="shared" si="20"/>
        <v>196</v>
      </c>
      <c r="B208" s="92" t="str">
        <f t="shared" si="21"/>
        <v/>
      </c>
      <c r="C208" s="78"/>
      <c r="D208" s="84" t="str">
        <f t="shared" si="19"/>
        <v/>
      </c>
      <c r="E208" s="84" t="str">
        <f t="shared" si="22"/>
        <v/>
      </c>
      <c r="F208" s="92" t="str">
        <f t="shared" si="23"/>
        <v/>
      </c>
      <c r="G208" s="78"/>
      <c r="H208" s="113"/>
      <c r="I208" s="80"/>
      <c r="J208" s="92" t="str">
        <f t="shared" si="24"/>
        <v/>
      </c>
      <c r="K208" s="80"/>
      <c r="L208" s="10"/>
      <c r="M208" s="93" t="str">
        <f>IF(AND(COUNTIF(※編集不可※選択項目!$AN$3:$AN$11,I208&amp;K208)=1,L208&lt;&gt;""),VLOOKUP(I208&amp;K208,※編集不可※選択項目!$AN$3:$AO$11,2,FALSE),"")</f>
        <v/>
      </c>
      <c r="N208" s="80"/>
      <c r="O208" s="80"/>
      <c r="P208" s="80"/>
      <c r="Q208" s="10"/>
      <c r="R208" s="122"/>
    </row>
    <row r="209" spans="1:18" ht="25" customHeight="1" x14ac:dyDescent="0.2">
      <c r="A209" s="76">
        <f t="shared" si="20"/>
        <v>197</v>
      </c>
      <c r="B209" s="92" t="str">
        <f t="shared" si="21"/>
        <v/>
      </c>
      <c r="C209" s="78"/>
      <c r="D209" s="84" t="str">
        <f t="shared" si="19"/>
        <v/>
      </c>
      <c r="E209" s="84" t="str">
        <f t="shared" si="22"/>
        <v/>
      </c>
      <c r="F209" s="92" t="str">
        <f t="shared" si="23"/>
        <v/>
      </c>
      <c r="G209" s="78"/>
      <c r="H209" s="113"/>
      <c r="I209" s="80"/>
      <c r="J209" s="92" t="str">
        <f t="shared" si="24"/>
        <v/>
      </c>
      <c r="K209" s="80"/>
      <c r="L209" s="10"/>
      <c r="M209" s="93" t="str">
        <f>IF(AND(COUNTIF(※編集不可※選択項目!$AN$3:$AN$11,I209&amp;K209)=1,L209&lt;&gt;""),VLOOKUP(I209&amp;K209,※編集不可※選択項目!$AN$3:$AO$11,2,FALSE),"")</f>
        <v/>
      </c>
      <c r="N209" s="80"/>
      <c r="O209" s="80"/>
      <c r="P209" s="80"/>
      <c r="Q209" s="10"/>
      <c r="R209" s="122"/>
    </row>
    <row r="210" spans="1:18" ht="25" customHeight="1" x14ac:dyDescent="0.2">
      <c r="A210" s="76">
        <f t="shared" si="20"/>
        <v>198</v>
      </c>
      <c r="B210" s="92" t="str">
        <f t="shared" si="21"/>
        <v/>
      </c>
      <c r="C210" s="78"/>
      <c r="D210" s="84" t="str">
        <f t="shared" si="19"/>
        <v/>
      </c>
      <c r="E210" s="84" t="str">
        <f t="shared" si="22"/>
        <v/>
      </c>
      <c r="F210" s="92" t="str">
        <f t="shared" si="23"/>
        <v/>
      </c>
      <c r="G210" s="78"/>
      <c r="H210" s="113"/>
      <c r="I210" s="80"/>
      <c r="J210" s="92" t="str">
        <f t="shared" si="24"/>
        <v/>
      </c>
      <c r="K210" s="80"/>
      <c r="L210" s="10"/>
      <c r="M210" s="93" t="str">
        <f>IF(AND(COUNTIF(※編集不可※選択項目!$AN$3:$AN$11,I210&amp;K210)=1,L210&lt;&gt;""),VLOOKUP(I210&amp;K210,※編集不可※選択項目!$AN$3:$AO$11,2,FALSE),"")</f>
        <v/>
      </c>
      <c r="N210" s="80"/>
      <c r="O210" s="80"/>
      <c r="P210" s="80"/>
      <c r="Q210" s="10"/>
      <c r="R210" s="122"/>
    </row>
    <row r="211" spans="1:18" ht="25" customHeight="1" x14ac:dyDescent="0.2">
      <c r="A211" s="76">
        <f t="shared" si="20"/>
        <v>199</v>
      </c>
      <c r="B211" s="92" t="str">
        <f t="shared" si="21"/>
        <v/>
      </c>
      <c r="C211" s="78"/>
      <c r="D211" s="84" t="str">
        <f t="shared" si="19"/>
        <v/>
      </c>
      <c r="E211" s="84" t="str">
        <f t="shared" si="22"/>
        <v/>
      </c>
      <c r="F211" s="92" t="str">
        <f t="shared" si="23"/>
        <v/>
      </c>
      <c r="G211" s="78"/>
      <c r="H211" s="113"/>
      <c r="I211" s="80"/>
      <c r="J211" s="92" t="str">
        <f t="shared" si="24"/>
        <v/>
      </c>
      <c r="K211" s="80"/>
      <c r="L211" s="10"/>
      <c r="M211" s="93" t="str">
        <f>IF(AND(COUNTIF(※編集不可※選択項目!$AN$3:$AN$11,I211&amp;K211)=1,L211&lt;&gt;""),VLOOKUP(I211&amp;K211,※編集不可※選択項目!$AN$3:$AO$11,2,FALSE),"")</f>
        <v/>
      </c>
      <c r="N211" s="80"/>
      <c r="O211" s="80"/>
      <c r="P211" s="80"/>
      <c r="Q211" s="10"/>
      <c r="R211" s="122"/>
    </row>
    <row r="212" spans="1:18" ht="25" customHeight="1" x14ac:dyDescent="0.2">
      <c r="A212" s="76">
        <f t="shared" si="20"/>
        <v>200</v>
      </c>
      <c r="B212" s="92" t="str">
        <f t="shared" si="21"/>
        <v/>
      </c>
      <c r="C212" s="78"/>
      <c r="D212" s="84" t="str">
        <f t="shared" si="19"/>
        <v/>
      </c>
      <c r="E212" s="84" t="str">
        <f t="shared" si="22"/>
        <v/>
      </c>
      <c r="F212" s="92" t="str">
        <f t="shared" si="23"/>
        <v/>
      </c>
      <c r="G212" s="78"/>
      <c r="H212" s="113"/>
      <c r="I212" s="80"/>
      <c r="J212" s="92" t="str">
        <f t="shared" si="24"/>
        <v/>
      </c>
      <c r="K212" s="80"/>
      <c r="L212" s="10"/>
      <c r="M212" s="93" t="str">
        <f>IF(AND(COUNTIF(※編集不可※選択項目!$AN$3:$AN$11,I212&amp;K212)=1,L212&lt;&gt;""),VLOOKUP(I212&amp;K212,※編集不可※選択項目!$AN$3:$AO$11,2,FALSE),"")</f>
        <v/>
      </c>
      <c r="N212" s="80"/>
      <c r="O212" s="80"/>
      <c r="P212" s="80"/>
      <c r="Q212" s="10"/>
      <c r="R212" s="122"/>
    </row>
    <row r="213" spans="1:18" ht="25" customHeight="1" x14ac:dyDescent="0.2">
      <c r="A213" s="76">
        <f t="shared" si="20"/>
        <v>201</v>
      </c>
      <c r="B213" s="92" t="str">
        <f t="shared" si="21"/>
        <v/>
      </c>
      <c r="C213" s="78"/>
      <c r="D213" s="84" t="str">
        <f t="shared" si="19"/>
        <v/>
      </c>
      <c r="E213" s="84" t="str">
        <f t="shared" si="22"/>
        <v/>
      </c>
      <c r="F213" s="92" t="str">
        <f t="shared" si="23"/>
        <v/>
      </c>
      <c r="G213" s="78"/>
      <c r="H213" s="113"/>
      <c r="I213" s="80"/>
      <c r="J213" s="92" t="str">
        <f t="shared" si="24"/>
        <v/>
      </c>
      <c r="K213" s="80"/>
      <c r="L213" s="10"/>
      <c r="M213" s="93" t="str">
        <f>IF(AND(COUNTIF(※編集不可※選択項目!$AN$3:$AN$11,I213&amp;K213)=1,L213&lt;&gt;""),VLOOKUP(I213&amp;K213,※編集不可※選択項目!$AN$3:$AO$11,2,FALSE),"")</f>
        <v/>
      </c>
      <c r="N213" s="80"/>
      <c r="O213" s="80"/>
      <c r="P213" s="80"/>
      <c r="Q213" s="10"/>
      <c r="R213" s="122"/>
    </row>
    <row r="214" spans="1:18" ht="25" customHeight="1" x14ac:dyDescent="0.2">
      <c r="A214" s="76">
        <f t="shared" si="20"/>
        <v>202</v>
      </c>
      <c r="B214" s="92" t="str">
        <f t="shared" si="21"/>
        <v/>
      </c>
      <c r="C214" s="78"/>
      <c r="D214" s="84" t="str">
        <f t="shared" si="19"/>
        <v/>
      </c>
      <c r="E214" s="84" t="str">
        <f t="shared" si="22"/>
        <v/>
      </c>
      <c r="F214" s="92" t="str">
        <f t="shared" si="23"/>
        <v/>
      </c>
      <c r="G214" s="78"/>
      <c r="H214" s="113"/>
      <c r="I214" s="80"/>
      <c r="J214" s="92" t="str">
        <f t="shared" si="24"/>
        <v/>
      </c>
      <c r="K214" s="80"/>
      <c r="L214" s="10"/>
      <c r="M214" s="93" t="str">
        <f>IF(AND(COUNTIF(※編集不可※選択項目!$AN$3:$AN$11,I214&amp;K214)=1,L214&lt;&gt;""),VLOOKUP(I214&amp;K214,※編集不可※選択項目!$AN$3:$AO$11,2,FALSE),"")</f>
        <v/>
      </c>
      <c r="N214" s="80"/>
      <c r="O214" s="80"/>
      <c r="P214" s="80"/>
      <c r="Q214" s="10"/>
      <c r="R214" s="122"/>
    </row>
    <row r="215" spans="1:18" ht="25" customHeight="1" x14ac:dyDescent="0.2">
      <c r="A215" s="76">
        <f t="shared" si="20"/>
        <v>203</v>
      </c>
      <c r="B215" s="92" t="str">
        <f t="shared" si="21"/>
        <v/>
      </c>
      <c r="C215" s="78"/>
      <c r="D215" s="84" t="str">
        <f t="shared" si="19"/>
        <v/>
      </c>
      <c r="E215" s="84" t="str">
        <f t="shared" si="22"/>
        <v/>
      </c>
      <c r="F215" s="92" t="str">
        <f t="shared" si="23"/>
        <v/>
      </c>
      <c r="G215" s="78"/>
      <c r="H215" s="113"/>
      <c r="I215" s="80"/>
      <c r="J215" s="92" t="str">
        <f t="shared" si="24"/>
        <v/>
      </c>
      <c r="K215" s="80"/>
      <c r="L215" s="10"/>
      <c r="M215" s="93" t="str">
        <f>IF(AND(COUNTIF(※編集不可※選択項目!$AN$3:$AN$11,I215&amp;K215)=1,L215&lt;&gt;""),VLOOKUP(I215&amp;K215,※編集不可※選択項目!$AN$3:$AO$11,2,FALSE),"")</f>
        <v/>
      </c>
      <c r="N215" s="80"/>
      <c r="O215" s="80"/>
      <c r="P215" s="80"/>
      <c r="Q215" s="10"/>
      <c r="R215" s="122"/>
    </row>
    <row r="216" spans="1:18" ht="25" customHeight="1" x14ac:dyDescent="0.2">
      <c r="A216" s="76">
        <f t="shared" si="20"/>
        <v>204</v>
      </c>
      <c r="B216" s="92" t="str">
        <f t="shared" si="21"/>
        <v/>
      </c>
      <c r="C216" s="78"/>
      <c r="D216" s="84" t="str">
        <f t="shared" si="19"/>
        <v/>
      </c>
      <c r="E216" s="84" t="str">
        <f t="shared" si="22"/>
        <v/>
      </c>
      <c r="F216" s="92" t="str">
        <f t="shared" si="23"/>
        <v/>
      </c>
      <c r="G216" s="78"/>
      <c r="H216" s="113"/>
      <c r="I216" s="80"/>
      <c r="J216" s="92" t="str">
        <f t="shared" si="24"/>
        <v/>
      </c>
      <c r="K216" s="80"/>
      <c r="L216" s="10"/>
      <c r="M216" s="93" t="str">
        <f>IF(AND(COUNTIF(※編集不可※選択項目!$AN$3:$AN$11,I216&amp;K216)=1,L216&lt;&gt;""),VLOOKUP(I216&amp;K216,※編集不可※選択項目!$AN$3:$AO$11,2,FALSE),"")</f>
        <v/>
      </c>
      <c r="N216" s="80"/>
      <c r="O216" s="80"/>
      <c r="P216" s="80"/>
      <c r="Q216" s="10"/>
      <c r="R216" s="122"/>
    </row>
    <row r="217" spans="1:18" ht="25" customHeight="1" x14ac:dyDescent="0.2">
      <c r="A217" s="76">
        <f t="shared" si="20"/>
        <v>205</v>
      </c>
      <c r="B217" s="92" t="str">
        <f t="shared" si="21"/>
        <v/>
      </c>
      <c r="C217" s="78"/>
      <c r="D217" s="84" t="str">
        <f t="shared" si="19"/>
        <v/>
      </c>
      <c r="E217" s="84" t="str">
        <f t="shared" si="22"/>
        <v/>
      </c>
      <c r="F217" s="92" t="str">
        <f t="shared" si="23"/>
        <v/>
      </c>
      <c r="G217" s="78"/>
      <c r="H217" s="113"/>
      <c r="I217" s="80"/>
      <c r="J217" s="92" t="str">
        <f t="shared" si="24"/>
        <v/>
      </c>
      <c r="K217" s="80"/>
      <c r="L217" s="10"/>
      <c r="M217" s="93" t="str">
        <f>IF(AND(COUNTIF(※編集不可※選択項目!$AN$3:$AN$11,I217&amp;K217)=1,L217&lt;&gt;""),VLOOKUP(I217&amp;K217,※編集不可※選択項目!$AN$3:$AO$11,2,FALSE),"")</f>
        <v/>
      </c>
      <c r="N217" s="80"/>
      <c r="O217" s="80"/>
      <c r="P217" s="80"/>
      <c r="Q217" s="10"/>
      <c r="R217" s="122"/>
    </row>
    <row r="218" spans="1:18" ht="25" customHeight="1" x14ac:dyDescent="0.2">
      <c r="A218" s="76">
        <f t="shared" si="20"/>
        <v>206</v>
      </c>
      <c r="B218" s="92" t="str">
        <f t="shared" si="21"/>
        <v/>
      </c>
      <c r="C218" s="78"/>
      <c r="D218" s="84" t="str">
        <f t="shared" si="19"/>
        <v/>
      </c>
      <c r="E218" s="84" t="str">
        <f t="shared" si="22"/>
        <v/>
      </c>
      <c r="F218" s="92" t="str">
        <f t="shared" si="23"/>
        <v/>
      </c>
      <c r="G218" s="78"/>
      <c r="H218" s="113"/>
      <c r="I218" s="80"/>
      <c r="J218" s="92" t="str">
        <f t="shared" si="24"/>
        <v/>
      </c>
      <c r="K218" s="80"/>
      <c r="L218" s="10"/>
      <c r="M218" s="93" t="str">
        <f>IF(AND(COUNTIF(※編集不可※選択項目!$AN$3:$AN$11,I218&amp;K218)=1,L218&lt;&gt;""),VLOOKUP(I218&amp;K218,※編集不可※選択項目!$AN$3:$AO$11,2,FALSE),"")</f>
        <v/>
      </c>
      <c r="N218" s="80"/>
      <c r="O218" s="80"/>
      <c r="P218" s="80"/>
      <c r="Q218" s="10"/>
      <c r="R218" s="122"/>
    </row>
    <row r="219" spans="1:18" ht="25" customHeight="1" x14ac:dyDescent="0.2">
      <c r="A219" s="76">
        <f t="shared" si="20"/>
        <v>207</v>
      </c>
      <c r="B219" s="92" t="str">
        <f t="shared" si="21"/>
        <v/>
      </c>
      <c r="C219" s="78"/>
      <c r="D219" s="84" t="str">
        <f t="shared" si="19"/>
        <v/>
      </c>
      <c r="E219" s="84" t="str">
        <f t="shared" si="22"/>
        <v/>
      </c>
      <c r="F219" s="92" t="str">
        <f t="shared" si="23"/>
        <v/>
      </c>
      <c r="G219" s="78"/>
      <c r="H219" s="113"/>
      <c r="I219" s="80"/>
      <c r="J219" s="92" t="str">
        <f t="shared" si="24"/>
        <v/>
      </c>
      <c r="K219" s="80"/>
      <c r="L219" s="10"/>
      <c r="M219" s="93" t="str">
        <f>IF(AND(COUNTIF(※編集不可※選択項目!$AN$3:$AN$11,I219&amp;K219)=1,L219&lt;&gt;""),VLOOKUP(I219&amp;K219,※編集不可※選択項目!$AN$3:$AO$11,2,FALSE),"")</f>
        <v/>
      </c>
      <c r="N219" s="80"/>
      <c r="O219" s="80"/>
      <c r="P219" s="80"/>
      <c r="Q219" s="10"/>
      <c r="R219" s="122"/>
    </row>
    <row r="220" spans="1:18" ht="25" customHeight="1" x14ac:dyDescent="0.2">
      <c r="A220" s="76">
        <f t="shared" si="20"/>
        <v>208</v>
      </c>
      <c r="B220" s="92" t="str">
        <f t="shared" si="21"/>
        <v/>
      </c>
      <c r="C220" s="78"/>
      <c r="D220" s="84" t="str">
        <f t="shared" si="19"/>
        <v/>
      </c>
      <c r="E220" s="84" t="str">
        <f t="shared" si="22"/>
        <v/>
      </c>
      <c r="F220" s="92" t="str">
        <f t="shared" si="23"/>
        <v/>
      </c>
      <c r="G220" s="78"/>
      <c r="H220" s="113"/>
      <c r="I220" s="80"/>
      <c r="J220" s="92" t="str">
        <f t="shared" si="24"/>
        <v/>
      </c>
      <c r="K220" s="80"/>
      <c r="L220" s="10"/>
      <c r="M220" s="93" t="str">
        <f>IF(AND(COUNTIF(※編集不可※選択項目!$AN$3:$AN$11,I220&amp;K220)=1,L220&lt;&gt;""),VLOOKUP(I220&amp;K220,※編集不可※選択項目!$AN$3:$AO$11,2,FALSE),"")</f>
        <v/>
      </c>
      <c r="N220" s="80"/>
      <c r="O220" s="80"/>
      <c r="P220" s="80"/>
      <c r="Q220" s="10"/>
      <c r="R220" s="122"/>
    </row>
    <row r="221" spans="1:18" ht="25" customHeight="1" x14ac:dyDescent="0.2">
      <c r="A221" s="76">
        <f t="shared" si="20"/>
        <v>209</v>
      </c>
      <c r="B221" s="92" t="str">
        <f t="shared" si="21"/>
        <v/>
      </c>
      <c r="C221" s="78"/>
      <c r="D221" s="84" t="str">
        <f t="shared" si="19"/>
        <v/>
      </c>
      <c r="E221" s="84" t="str">
        <f t="shared" si="22"/>
        <v/>
      </c>
      <c r="F221" s="92" t="str">
        <f t="shared" si="23"/>
        <v/>
      </c>
      <c r="G221" s="78"/>
      <c r="H221" s="113"/>
      <c r="I221" s="80"/>
      <c r="J221" s="92" t="str">
        <f t="shared" si="24"/>
        <v/>
      </c>
      <c r="K221" s="80"/>
      <c r="L221" s="10"/>
      <c r="M221" s="93" t="str">
        <f>IF(AND(COUNTIF(※編集不可※選択項目!$AN$3:$AN$11,I221&amp;K221)=1,L221&lt;&gt;""),VLOOKUP(I221&amp;K221,※編集不可※選択項目!$AN$3:$AO$11,2,FALSE),"")</f>
        <v/>
      </c>
      <c r="N221" s="80"/>
      <c r="O221" s="80"/>
      <c r="P221" s="80"/>
      <c r="Q221" s="10"/>
      <c r="R221" s="122"/>
    </row>
    <row r="222" spans="1:18" ht="25" customHeight="1" x14ac:dyDescent="0.2">
      <c r="A222" s="76">
        <f t="shared" si="20"/>
        <v>210</v>
      </c>
      <c r="B222" s="92" t="str">
        <f t="shared" si="21"/>
        <v/>
      </c>
      <c r="C222" s="78"/>
      <c r="D222" s="84" t="str">
        <f t="shared" si="19"/>
        <v/>
      </c>
      <c r="E222" s="84" t="str">
        <f t="shared" si="22"/>
        <v/>
      </c>
      <c r="F222" s="92" t="str">
        <f t="shared" si="23"/>
        <v/>
      </c>
      <c r="G222" s="78"/>
      <c r="H222" s="113"/>
      <c r="I222" s="80"/>
      <c r="J222" s="92" t="str">
        <f t="shared" si="24"/>
        <v/>
      </c>
      <c r="K222" s="80"/>
      <c r="L222" s="10"/>
      <c r="M222" s="93" t="str">
        <f>IF(AND(COUNTIF(※編集不可※選択項目!$AN$3:$AN$11,I222&amp;K222)=1,L222&lt;&gt;""),VLOOKUP(I222&amp;K222,※編集不可※選択項目!$AN$3:$AO$11,2,FALSE),"")</f>
        <v/>
      </c>
      <c r="N222" s="80"/>
      <c r="O222" s="80"/>
      <c r="P222" s="80"/>
      <c r="Q222" s="10"/>
      <c r="R222" s="122"/>
    </row>
    <row r="223" spans="1:18" ht="25" customHeight="1" x14ac:dyDescent="0.2">
      <c r="A223" s="76">
        <f t="shared" si="20"/>
        <v>211</v>
      </c>
      <c r="B223" s="92" t="str">
        <f t="shared" si="21"/>
        <v/>
      </c>
      <c r="C223" s="78"/>
      <c r="D223" s="84" t="str">
        <f t="shared" si="19"/>
        <v/>
      </c>
      <c r="E223" s="84" t="str">
        <f t="shared" si="22"/>
        <v/>
      </c>
      <c r="F223" s="92" t="str">
        <f t="shared" si="23"/>
        <v/>
      </c>
      <c r="G223" s="78"/>
      <c r="H223" s="113"/>
      <c r="I223" s="80"/>
      <c r="J223" s="92" t="str">
        <f t="shared" si="24"/>
        <v/>
      </c>
      <c r="K223" s="80"/>
      <c r="L223" s="10"/>
      <c r="M223" s="93" t="str">
        <f>IF(AND(COUNTIF(※編集不可※選択項目!$AN$3:$AN$11,I223&amp;K223)=1,L223&lt;&gt;""),VLOOKUP(I223&amp;K223,※編集不可※選択項目!$AN$3:$AO$11,2,FALSE),"")</f>
        <v/>
      </c>
      <c r="N223" s="80"/>
      <c r="O223" s="80"/>
      <c r="P223" s="80"/>
      <c r="Q223" s="10"/>
      <c r="R223" s="122"/>
    </row>
    <row r="224" spans="1:18" ht="25" customHeight="1" x14ac:dyDescent="0.2">
      <c r="A224" s="76">
        <f t="shared" si="20"/>
        <v>212</v>
      </c>
      <c r="B224" s="92" t="str">
        <f t="shared" si="21"/>
        <v/>
      </c>
      <c r="C224" s="78"/>
      <c r="D224" s="84" t="str">
        <f t="shared" si="19"/>
        <v/>
      </c>
      <c r="E224" s="84" t="str">
        <f t="shared" si="22"/>
        <v/>
      </c>
      <c r="F224" s="92" t="str">
        <f t="shared" si="23"/>
        <v/>
      </c>
      <c r="G224" s="78"/>
      <c r="H224" s="113"/>
      <c r="I224" s="80"/>
      <c r="J224" s="92" t="str">
        <f t="shared" si="24"/>
        <v/>
      </c>
      <c r="K224" s="80"/>
      <c r="L224" s="10"/>
      <c r="M224" s="93" t="str">
        <f>IF(AND(COUNTIF(※編集不可※選択項目!$AN$3:$AN$11,I224&amp;K224)=1,L224&lt;&gt;""),VLOOKUP(I224&amp;K224,※編集不可※選択項目!$AN$3:$AO$11,2,FALSE),"")</f>
        <v/>
      </c>
      <c r="N224" s="80"/>
      <c r="O224" s="80"/>
      <c r="P224" s="80"/>
      <c r="Q224" s="10"/>
      <c r="R224" s="122"/>
    </row>
    <row r="225" spans="1:18" ht="25" customHeight="1" x14ac:dyDescent="0.2">
      <c r="A225" s="76">
        <f t="shared" si="20"/>
        <v>213</v>
      </c>
      <c r="B225" s="92" t="str">
        <f t="shared" si="21"/>
        <v/>
      </c>
      <c r="C225" s="78"/>
      <c r="D225" s="84" t="str">
        <f t="shared" si="19"/>
        <v/>
      </c>
      <c r="E225" s="84" t="str">
        <f t="shared" si="22"/>
        <v/>
      </c>
      <c r="F225" s="92" t="str">
        <f t="shared" si="23"/>
        <v/>
      </c>
      <c r="G225" s="78"/>
      <c r="H225" s="113"/>
      <c r="I225" s="80"/>
      <c r="J225" s="92" t="str">
        <f t="shared" si="24"/>
        <v/>
      </c>
      <c r="K225" s="80"/>
      <c r="L225" s="10"/>
      <c r="M225" s="93" t="str">
        <f>IF(AND(COUNTIF(※編集不可※選択項目!$AN$3:$AN$11,I225&amp;K225)=1,L225&lt;&gt;""),VLOOKUP(I225&amp;K225,※編集不可※選択項目!$AN$3:$AO$11,2,FALSE),"")</f>
        <v/>
      </c>
      <c r="N225" s="80"/>
      <c r="O225" s="80"/>
      <c r="P225" s="80"/>
      <c r="Q225" s="10"/>
      <c r="R225" s="122"/>
    </row>
    <row r="226" spans="1:18" ht="25" customHeight="1" x14ac:dyDescent="0.2">
      <c r="A226" s="76">
        <f t="shared" si="20"/>
        <v>214</v>
      </c>
      <c r="B226" s="92" t="str">
        <f t="shared" si="21"/>
        <v/>
      </c>
      <c r="C226" s="78"/>
      <c r="D226" s="84" t="str">
        <f t="shared" si="19"/>
        <v/>
      </c>
      <c r="E226" s="84" t="str">
        <f t="shared" si="22"/>
        <v/>
      </c>
      <c r="F226" s="92" t="str">
        <f t="shared" si="23"/>
        <v/>
      </c>
      <c r="G226" s="78"/>
      <c r="H226" s="113"/>
      <c r="I226" s="80"/>
      <c r="J226" s="92" t="str">
        <f t="shared" si="24"/>
        <v/>
      </c>
      <c r="K226" s="80"/>
      <c r="L226" s="10"/>
      <c r="M226" s="93" t="str">
        <f>IF(AND(COUNTIF(※編集不可※選択項目!$AN$3:$AN$11,I226&amp;K226)=1,L226&lt;&gt;""),VLOOKUP(I226&amp;K226,※編集不可※選択項目!$AN$3:$AO$11,2,FALSE),"")</f>
        <v/>
      </c>
      <c r="N226" s="80"/>
      <c r="O226" s="80"/>
      <c r="P226" s="80"/>
      <c r="Q226" s="10"/>
      <c r="R226" s="122"/>
    </row>
    <row r="227" spans="1:18" ht="25" customHeight="1" x14ac:dyDescent="0.2">
      <c r="A227" s="76">
        <f t="shared" si="20"/>
        <v>215</v>
      </c>
      <c r="B227" s="92" t="str">
        <f t="shared" si="21"/>
        <v/>
      </c>
      <c r="C227" s="78"/>
      <c r="D227" s="84" t="str">
        <f t="shared" si="19"/>
        <v/>
      </c>
      <c r="E227" s="84" t="str">
        <f t="shared" si="22"/>
        <v/>
      </c>
      <c r="F227" s="92" t="str">
        <f t="shared" si="23"/>
        <v/>
      </c>
      <c r="G227" s="78"/>
      <c r="H227" s="113"/>
      <c r="I227" s="80"/>
      <c r="J227" s="92" t="str">
        <f t="shared" si="24"/>
        <v/>
      </c>
      <c r="K227" s="80"/>
      <c r="L227" s="10"/>
      <c r="M227" s="93" t="str">
        <f>IF(AND(COUNTIF(※編集不可※選択項目!$AN$3:$AN$11,I227&amp;K227)=1,L227&lt;&gt;""),VLOOKUP(I227&amp;K227,※編集不可※選択項目!$AN$3:$AO$11,2,FALSE),"")</f>
        <v/>
      </c>
      <c r="N227" s="80"/>
      <c r="O227" s="80"/>
      <c r="P227" s="80"/>
      <c r="Q227" s="10"/>
      <c r="R227" s="122"/>
    </row>
    <row r="228" spans="1:18" ht="25" customHeight="1" x14ac:dyDescent="0.2">
      <c r="A228" s="76">
        <f t="shared" si="20"/>
        <v>216</v>
      </c>
      <c r="B228" s="92" t="str">
        <f t="shared" si="21"/>
        <v/>
      </c>
      <c r="C228" s="78"/>
      <c r="D228" s="84" t="str">
        <f t="shared" si="19"/>
        <v/>
      </c>
      <c r="E228" s="84" t="str">
        <f t="shared" si="22"/>
        <v/>
      </c>
      <c r="F228" s="92" t="str">
        <f t="shared" si="23"/>
        <v/>
      </c>
      <c r="G228" s="78"/>
      <c r="H228" s="113"/>
      <c r="I228" s="80"/>
      <c r="J228" s="92" t="str">
        <f t="shared" si="24"/>
        <v/>
      </c>
      <c r="K228" s="80"/>
      <c r="L228" s="10"/>
      <c r="M228" s="93" t="str">
        <f>IF(AND(COUNTIF(※編集不可※選択項目!$AN$3:$AN$11,I228&amp;K228)=1,L228&lt;&gt;""),VLOOKUP(I228&amp;K228,※編集不可※選択項目!$AN$3:$AO$11,2,FALSE),"")</f>
        <v/>
      </c>
      <c r="N228" s="80"/>
      <c r="O228" s="80"/>
      <c r="P228" s="80"/>
      <c r="Q228" s="10"/>
      <c r="R228" s="122"/>
    </row>
    <row r="229" spans="1:18" ht="25" customHeight="1" x14ac:dyDescent="0.2">
      <c r="A229" s="76">
        <f t="shared" si="20"/>
        <v>217</v>
      </c>
      <c r="B229" s="92" t="str">
        <f t="shared" si="21"/>
        <v/>
      </c>
      <c r="C229" s="78"/>
      <c r="D229" s="84" t="str">
        <f t="shared" si="19"/>
        <v/>
      </c>
      <c r="E229" s="84" t="str">
        <f t="shared" si="22"/>
        <v/>
      </c>
      <c r="F229" s="92" t="str">
        <f t="shared" si="23"/>
        <v/>
      </c>
      <c r="G229" s="78"/>
      <c r="H229" s="113"/>
      <c r="I229" s="80"/>
      <c r="J229" s="92" t="str">
        <f t="shared" si="24"/>
        <v/>
      </c>
      <c r="K229" s="80"/>
      <c r="L229" s="10"/>
      <c r="M229" s="93" t="str">
        <f>IF(AND(COUNTIF(※編集不可※選択項目!$AN$3:$AN$11,I229&amp;K229)=1,L229&lt;&gt;""),VLOOKUP(I229&amp;K229,※編集不可※選択項目!$AN$3:$AO$11,2,FALSE),"")</f>
        <v/>
      </c>
      <c r="N229" s="80"/>
      <c r="O229" s="80"/>
      <c r="P229" s="80"/>
      <c r="Q229" s="10"/>
      <c r="R229" s="122"/>
    </row>
    <row r="230" spans="1:18" ht="25" customHeight="1" x14ac:dyDescent="0.2">
      <c r="A230" s="76">
        <f t="shared" si="20"/>
        <v>218</v>
      </c>
      <c r="B230" s="92" t="str">
        <f t="shared" si="21"/>
        <v/>
      </c>
      <c r="C230" s="78"/>
      <c r="D230" s="84" t="str">
        <f t="shared" si="19"/>
        <v/>
      </c>
      <c r="E230" s="84" t="str">
        <f t="shared" si="22"/>
        <v/>
      </c>
      <c r="F230" s="92" t="str">
        <f t="shared" si="23"/>
        <v/>
      </c>
      <c r="G230" s="78"/>
      <c r="H230" s="113"/>
      <c r="I230" s="80"/>
      <c r="J230" s="92" t="str">
        <f t="shared" si="24"/>
        <v/>
      </c>
      <c r="K230" s="80"/>
      <c r="L230" s="10"/>
      <c r="M230" s="93" t="str">
        <f>IF(AND(COUNTIF(※編集不可※選択項目!$AN$3:$AN$11,I230&amp;K230)=1,L230&lt;&gt;""),VLOOKUP(I230&amp;K230,※編集不可※選択項目!$AN$3:$AO$11,2,FALSE),"")</f>
        <v/>
      </c>
      <c r="N230" s="80"/>
      <c r="O230" s="80"/>
      <c r="P230" s="80"/>
      <c r="Q230" s="10"/>
      <c r="R230" s="122"/>
    </row>
    <row r="231" spans="1:18" ht="25" customHeight="1" x14ac:dyDescent="0.2">
      <c r="A231" s="76">
        <f t="shared" si="20"/>
        <v>219</v>
      </c>
      <c r="B231" s="92" t="str">
        <f t="shared" si="21"/>
        <v/>
      </c>
      <c r="C231" s="78"/>
      <c r="D231" s="84" t="str">
        <f t="shared" si="19"/>
        <v/>
      </c>
      <c r="E231" s="84" t="str">
        <f t="shared" si="22"/>
        <v/>
      </c>
      <c r="F231" s="92" t="str">
        <f t="shared" si="23"/>
        <v/>
      </c>
      <c r="G231" s="78"/>
      <c r="H231" s="113"/>
      <c r="I231" s="80"/>
      <c r="J231" s="92" t="str">
        <f t="shared" si="24"/>
        <v/>
      </c>
      <c r="K231" s="80"/>
      <c r="L231" s="10"/>
      <c r="M231" s="93" t="str">
        <f>IF(AND(COUNTIF(※編集不可※選択項目!$AN$3:$AN$11,I231&amp;K231)=1,L231&lt;&gt;""),VLOOKUP(I231&amp;K231,※編集不可※選択項目!$AN$3:$AO$11,2,FALSE),"")</f>
        <v/>
      </c>
      <c r="N231" s="80"/>
      <c r="O231" s="80"/>
      <c r="P231" s="80"/>
      <c r="Q231" s="10"/>
      <c r="R231" s="122"/>
    </row>
    <row r="232" spans="1:18" ht="25" customHeight="1" x14ac:dyDescent="0.2">
      <c r="A232" s="76">
        <f t="shared" si="20"/>
        <v>220</v>
      </c>
      <c r="B232" s="92" t="str">
        <f t="shared" si="21"/>
        <v/>
      </c>
      <c r="C232" s="78"/>
      <c r="D232" s="84" t="str">
        <f t="shared" si="19"/>
        <v/>
      </c>
      <c r="E232" s="84" t="str">
        <f t="shared" si="22"/>
        <v/>
      </c>
      <c r="F232" s="92" t="str">
        <f t="shared" si="23"/>
        <v/>
      </c>
      <c r="G232" s="78"/>
      <c r="H232" s="113"/>
      <c r="I232" s="80"/>
      <c r="J232" s="92" t="str">
        <f t="shared" si="24"/>
        <v/>
      </c>
      <c r="K232" s="80"/>
      <c r="L232" s="10"/>
      <c r="M232" s="93" t="str">
        <f>IF(AND(COUNTIF(※編集不可※選択項目!$AN$3:$AN$11,I232&amp;K232)=1,L232&lt;&gt;""),VLOOKUP(I232&amp;K232,※編集不可※選択項目!$AN$3:$AO$11,2,FALSE),"")</f>
        <v/>
      </c>
      <c r="N232" s="80"/>
      <c r="O232" s="80"/>
      <c r="P232" s="80"/>
      <c r="Q232" s="10"/>
      <c r="R232" s="122"/>
    </row>
    <row r="233" spans="1:18" ht="25" customHeight="1" x14ac:dyDescent="0.2">
      <c r="A233" s="76">
        <f t="shared" si="20"/>
        <v>221</v>
      </c>
      <c r="B233" s="92" t="str">
        <f t="shared" si="21"/>
        <v/>
      </c>
      <c r="C233" s="78"/>
      <c r="D233" s="84" t="str">
        <f t="shared" si="19"/>
        <v/>
      </c>
      <c r="E233" s="84" t="str">
        <f t="shared" si="22"/>
        <v/>
      </c>
      <c r="F233" s="92" t="str">
        <f t="shared" si="23"/>
        <v/>
      </c>
      <c r="G233" s="78"/>
      <c r="H233" s="113"/>
      <c r="I233" s="80"/>
      <c r="J233" s="92" t="str">
        <f t="shared" si="24"/>
        <v/>
      </c>
      <c r="K233" s="80"/>
      <c r="L233" s="10"/>
      <c r="M233" s="93" t="str">
        <f>IF(AND(COUNTIF(※編集不可※選択項目!$AN$3:$AN$11,I233&amp;K233)=1,L233&lt;&gt;""),VLOOKUP(I233&amp;K233,※編集不可※選択項目!$AN$3:$AO$11,2,FALSE),"")</f>
        <v/>
      </c>
      <c r="N233" s="80"/>
      <c r="O233" s="80"/>
      <c r="P233" s="80"/>
      <c r="Q233" s="10"/>
      <c r="R233" s="122"/>
    </row>
    <row r="234" spans="1:18" ht="25" customHeight="1" x14ac:dyDescent="0.2">
      <c r="A234" s="76">
        <f t="shared" si="20"/>
        <v>222</v>
      </c>
      <c r="B234" s="92" t="str">
        <f t="shared" si="21"/>
        <v/>
      </c>
      <c r="C234" s="78"/>
      <c r="D234" s="84" t="str">
        <f t="shared" si="19"/>
        <v/>
      </c>
      <c r="E234" s="84" t="str">
        <f t="shared" si="22"/>
        <v/>
      </c>
      <c r="F234" s="92" t="str">
        <f t="shared" si="23"/>
        <v/>
      </c>
      <c r="G234" s="78"/>
      <c r="H234" s="113"/>
      <c r="I234" s="80"/>
      <c r="J234" s="92" t="str">
        <f t="shared" si="24"/>
        <v/>
      </c>
      <c r="K234" s="80"/>
      <c r="L234" s="10"/>
      <c r="M234" s="93" t="str">
        <f>IF(AND(COUNTIF(※編集不可※選択項目!$AN$3:$AN$11,I234&amp;K234)=1,L234&lt;&gt;""),VLOOKUP(I234&amp;K234,※編集不可※選択項目!$AN$3:$AO$11,2,FALSE),"")</f>
        <v/>
      </c>
      <c r="N234" s="80"/>
      <c r="O234" s="80"/>
      <c r="P234" s="80"/>
      <c r="Q234" s="10"/>
      <c r="R234" s="122"/>
    </row>
    <row r="235" spans="1:18" ht="25" customHeight="1" x14ac:dyDescent="0.2">
      <c r="A235" s="76">
        <f t="shared" si="20"/>
        <v>223</v>
      </c>
      <c r="B235" s="92" t="str">
        <f t="shared" si="21"/>
        <v/>
      </c>
      <c r="C235" s="78"/>
      <c r="D235" s="84" t="str">
        <f t="shared" si="19"/>
        <v/>
      </c>
      <c r="E235" s="84" t="str">
        <f t="shared" si="22"/>
        <v/>
      </c>
      <c r="F235" s="92" t="str">
        <f t="shared" si="23"/>
        <v/>
      </c>
      <c r="G235" s="78"/>
      <c r="H235" s="113"/>
      <c r="I235" s="80"/>
      <c r="J235" s="92" t="str">
        <f t="shared" si="24"/>
        <v/>
      </c>
      <c r="K235" s="80"/>
      <c r="L235" s="10"/>
      <c r="M235" s="93" t="str">
        <f>IF(AND(COUNTIF(※編集不可※選択項目!$AN$3:$AN$11,I235&amp;K235)=1,L235&lt;&gt;""),VLOOKUP(I235&amp;K235,※編集不可※選択項目!$AN$3:$AO$11,2,FALSE),"")</f>
        <v/>
      </c>
      <c r="N235" s="80"/>
      <c r="O235" s="80"/>
      <c r="P235" s="80"/>
      <c r="Q235" s="10"/>
      <c r="R235" s="122"/>
    </row>
    <row r="236" spans="1:18" ht="25" customHeight="1" x14ac:dyDescent="0.2">
      <c r="A236" s="76">
        <f t="shared" si="20"/>
        <v>224</v>
      </c>
      <c r="B236" s="92" t="str">
        <f t="shared" si="21"/>
        <v/>
      </c>
      <c r="C236" s="78"/>
      <c r="D236" s="84" t="str">
        <f t="shared" si="19"/>
        <v/>
      </c>
      <c r="E236" s="84" t="str">
        <f t="shared" si="22"/>
        <v/>
      </c>
      <c r="F236" s="92" t="str">
        <f t="shared" si="23"/>
        <v/>
      </c>
      <c r="G236" s="78"/>
      <c r="H236" s="113"/>
      <c r="I236" s="80"/>
      <c r="J236" s="92" t="str">
        <f t="shared" si="24"/>
        <v/>
      </c>
      <c r="K236" s="80"/>
      <c r="L236" s="10"/>
      <c r="M236" s="93" t="str">
        <f>IF(AND(COUNTIF(※編集不可※選択項目!$AN$3:$AN$11,I236&amp;K236)=1,L236&lt;&gt;""),VLOOKUP(I236&amp;K236,※編集不可※選択項目!$AN$3:$AO$11,2,FALSE),"")</f>
        <v/>
      </c>
      <c r="N236" s="80"/>
      <c r="O236" s="80"/>
      <c r="P236" s="80"/>
      <c r="Q236" s="10"/>
      <c r="R236" s="122"/>
    </row>
    <row r="237" spans="1:18" ht="25" customHeight="1" x14ac:dyDescent="0.2">
      <c r="A237" s="76">
        <f t="shared" si="20"/>
        <v>225</v>
      </c>
      <c r="B237" s="92" t="str">
        <f t="shared" si="21"/>
        <v/>
      </c>
      <c r="C237" s="78"/>
      <c r="D237" s="84" t="str">
        <f t="shared" si="19"/>
        <v/>
      </c>
      <c r="E237" s="84" t="str">
        <f t="shared" si="22"/>
        <v/>
      </c>
      <c r="F237" s="92" t="str">
        <f t="shared" si="23"/>
        <v/>
      </c>
      <c r="G237" s="78"/>
      <c r="H237" s="113"/>
      <c r="I237" s="80"/>
      <c r="J237" s="92" t="str">
        <f t="shared" si="24"/>
        <v/>
      </c>
      <c r="K237" s="80"/>
      <c r="L237" s="10"/>
      <c r="M237" s="93" t="str">
        <f>IF(AND(COUNTIF(※編集不可※選択項目!$AN$3:$AN$11,I237&amp;K237)=1,L237&lt;&gt;""),VLOOKUP(I237&amp;K237,※編集不可※選択項目!$AN$3:$AO$11,2,FALSE),"")</f>
        <v/>
      </c>
      <c r="N237" s="80"/>
      <c r="O237" s="80"/>
      <c r="P237" s="80"/>
      <c r="Q237" s="10"/>
      <c r="R237" s="122"/>
    </row>
    <row r="238" spans="1:18" ht="25" customHeight="1" x14ac:dyDescent="0.2">
      <c r="A238" s="76">
        <f t="shared" si="20"/>
        <v>226</v>
      </c>
      <c r="B238" s="92" t="str">
        <f t="shared" si="21"/>
        <v/>
      </c>
      <c r="C238" s="78"/>
      <c r="D238" s="84" t="str">
        <f t="shared" si="19"/>
        <v/>
      </c>
      <c r="E238" s="84" t="str">
        <f t="shared" si="22"/>
        <v/>
      </c>
      <c r="F238" s="92" t="str">
        <f t="shared" si="23"/>
        <v/>
      </c>
      <c r="G238" s="78"/>
      <c r="H238" s="113"/>
      <c r="I238" s="80"/>
      <c r="J238" s="92" t="str">
        <f t="shared" si="24"/>
        <v/>
      </c>
      <c r="K238" s="80"/>
      <c r="L238" s="10"/>
      <c r="M238" s="93" t="str">
        <f>IF(AND(COUNTIF(※編集不可※選択項目!$AN$3:$AN$11,I238&amp;K238)=1,L238&lt;&gt;""),VLOOKUP(I238&amp;K238,※編集不可※選択項目!$AN$3:$AO$11,2,FALSE),"")</f>
        <v/>
      </c>
      <c r="N238" s="80"/>
      <c r="O238" s="80"/>
      <c r="P238" s="80"/>
      <c r="Q238" s="10"/>
      <c r="R238" s="122"/>
    </row>
    <row r="239" spans="1:18" ht="25" customHeight="1" x14ac:dyDescent="0.2">
      <c r="A239" s="76">
        <f t="shared" si="20"/>
        <v>227</v>
      </c>
      <c r="B239" s="92" t="str">
        <f t="shared" si="21"/>
        <v/>
      </c>
      <c r="C239" s="78"/>
      <c r="D239" s="84" t="str">
        <f t="shared" si="19"/>
        <v/>
      </c>
      <c r="E239" s="84" t="str">
        <f t="shared" si="22"/>
        <v/>
      </c>
      <c r="F239" s="92" t="str">
        <f t="shared" si="23"/>
        <v/>
      </c>
      <c r="G239" s="78"/>
      <c r="H239" s="113"/>
      <c r="I239" s="80"/>
      <c r="J239" s="92" t="str">
        <f t="shared" si="24"/>
        <v/>
      </c>
      <c r="K239" s="80"/>
      <c r="L239" s="10"/>
      <c r="M239" s="93" t="str">
        <f>IF(AND(COUNTIF(※編集不可※選択項目!$AN$3:$AN$11,I239&amp;K239)=1,L239&lt;&gt;""),VLOOKUP(I239&amp;K239,※編集不可※選択項目!$AN$3:$AO$11,2,FALSE),"")</f>
        <v/>
      </c>
      <c r="N239" s="80"/>
      <c r="O239" s="80"/>
      <c r="P239" s="80"/>
      <c r="Q239" s="10"/>
      <c r="R239" s="122"/>
    </row>
    <row r="240" spans="1:18" ht="25" customHeight="1" x14ac:dyDescent="0.2">
      <c r="A240" s="76">
        <f t="shared" si="20"/>
        <v>228</v>
      </c>
      <c r="B240" s="92" t="str">
        <f t="shared" si="21"/>
        <v/>
      </c>
      <c r="C240" s="78"/>
      <c r="D240" s="84" t="str">
        <f t="shared" si="19"/>
        <v/>
      </c>
      <c r="E240" s="84" t="str">
        <f t="shared" si="22"/>
        <v/>
      </c>
      <c r="F240" s="92" t="str">
        <f t="shared" si="23"/>
        <v/>
      </c>
      <c r="G240" s="78"/>
      <c r="H240" s="113"/>
      <c r="I240" s="80"/>
      <c r="J240" s="92" t="str">
        <f t="shared" si="24"/>
        <v/>
      </c>
      <c r="K240" s="80"/>
      <c r="L240" s="10"/>
      <c r="M240" s="93" t="str">
        <f>IF(AND(COUNTIF(※編集不可※選択項目!$AN$3:$AN$11,I240&amp;K240)=1,L240&lt;&gt;""),VLOOKUP(I240&amp;K240,※編集不可※選択項目!$AN$3:$AO$11,2,FALSE),"")</f>
        <v/>
      </c>
      <c r="N240" s="80"/>
      <c r="O240" s="80"/>
      <c r="P240" s="80"/>
      <c r="Q240" s="10"/>
      <c r="R240" s="122"/>
    </row>
    <row r="241" spans="1:18" ht="25" customHeight="1" x14ac:dyDescent="0.2">
      <c r="A241" s="76">
        <f t="shared" si="20"/>
        <v>229</v>
      </c>
      <c r="B241" s="92" t="str">
        <f t="shared" si="21"/>
        <v/>
      </c>
      <c r="C241" s="78"/>
      <c r="D241" s="84" t="str">
        <f t="shared" si="19"/>
        <v/>
      </c>
      <c r="E241" s="84" t="str">
        <f t="shared" si="22"/>
        <v/>
      </c>
      <c r="F241" s="92" t="str">
        <f t="shared" si="23"/>
        <v/>
      </c>
      <c r="G241" s="78"/>
      <c r="H241" s="113"/>
      <c r="I241" s="80"/>
      <c r="J241" s="92" t="str">
        <f t="shared" si="24"/>
        <v/>
      </c>
      <c r="K241" s="80"/>
      <c r="L241" s="10"/>
      <c r="M241" s="93" t="str">
        <f>IF(AND(COUNTIF(※編集不可※選択項目!$AN$3:$AN$11,I241&amp;K241)=1,L241&lt;&gt;""),VLOOKUP(I241&amp;K241,※編集不可※選択項目!$AN$3:$AO$11,2,FALSE),"")</f>
        <v/>
      </c>
      <c r="N241" s="80"/>
      <c r="O241" s="80"/>
      <c r="P241" s="80"/>
      <c r="Q241" s="10"/>
      <c r="R241" s="122"/>
    </row>
    <row r="242" spans="1:18" ht="25" customHeight="1" x14ac:dyDescent="0.2">
      <c r="A242" s="76">
        <f t="shared" si="20"/>
        <v>230</v>
      </c>
      <c r="B242" s="92" t="str">
        <f t="shared" si="21"/>
        <v/>
      </c>
      <c r="C242" s="78"/>
      <c r="D242" s="84" t="str">
        <f t="shared" si="19"/>
        <v/>
      </c>
      <c r="E242" s="84" t="str">
        <f t="shared" si="22"/>
        <v/>
      </c>
      <c r="F242" s="92" t="str">
        <f t="shared" si="23"/>
        <v/>
      </c>
      <c r="G242" s="78"/>
      <c r="H242" s="113"/>
      <c r="I242" s="80"/>
      <c r="J242" s="92" t="str">
        <f t="shared" si="24"/>
        <v/>
      </c>
      <c r="K242" s="80"/>
      <c r="L242" s="10"/>
      <c r="M242" s="93" t="str">
        <f>IF(AND(COUNTIF(※編集不可※選択項目!$AN$3:$AN$11,I242&amp;K242)=1,L242&lt;&gt;""),VLOOKUP(I242&amp;K242,※編集不可※選択項目!$AN$3:$AO$11,2,FALSE),"")</f>
        <v/>
      </c>
      <c r="N242" s="80"/>
      <c r="O242" s="80"/>
      <c r="P242" s="80"/>
      <c r="Q242" s="10"/>
      <c r="R242" s="122"/>
    </row>
    <row r="243" spans="1:18" ht="25" customHeight="1" x14ac:dyDescent="0.2">
      <c r="A243" s="76">
        <f t="shared" si="20"/>
        <v>231</v>
      </c>
      <c r="B243" s="92" t="str">
        <f t="shared" si="21"/>
        <v/>
      </c>
      <c r="C243" s="78"/>
      <c r="D243" s="84" t="str">
        <f t="shared" si="19"/>
        <v/>
      </c>
      <c r="E243" s="84" t="str">
        <f t="shared" si="22"/>
        <v/>
      </c>
      <c r="F243" s="92" t="str">
        <f t="shared" si="23"/>
        <v/>
      </c>
      <c r="G243" s="78"/>
      <c r="H243" s="113"/>
      <c r="I243" s="80"/>
      <c r="J243" s="92" t="str">
        <f t="shared" si="24"/>
        <v/>
      </c>
      <c r="K243" s="80"/>
      <c r="L243" s="10"/>
      <c r="M243" s="93" t="str">
        <f>IF(AND(COUNTIF(※編集不可※選択項目!$AN$3:$AN$11,I243&amp;K243)=1,L243&lt;&gt;""),VLOOKUP(I243&amp;K243,※編集不可※選択項目!$AN$3:$AO$11,2,FALSE),"")</f>
        <v/>
      </c>
      <c r="N243" s="80"/>
      <c r="O243" s="80"/>
      <c r="P243" s="80"/>
      <c r="Q243" s="10"/>
      <c r="R243" s="122"/>
    </row>
    <row r="244" spans="1:18" ht="25" customHeight="1" x14ac:dyDescent="0.2">
      <c r="A244" s="76">
        <f t="shared" si="20"/>
        <v>232</v>
      </c>
      <c r="B244" s="92" t="str">
        <f t="shared" si="21"/>
        <v/>
      </c>
      <c r="C244" s="78"/>
      <c r="D244" s="84" t="str">
        <f t="shared" si="19"/>
        <v/>
      </c>
      <c r="E244" s="84" t="str">
        <f t="shared" si="22"/>
        <v/>
      </c>
      <c r="F244" s="92" t="str">
        <f t="shared" si="23"/>
        <v/>
      </c>
      <c r="G244" s="78"/>
      <c r="H244" s="113"/>
      <c r="I244" s="80"/>
      <c r="J244" s="92" t="str">
        <f t="shared" si="24"/>
        <v/>
      </c>
      <c r="K244" s="80"/>
      <c r="L244" s="10"/>
      <c r="M244" s="93" t="str">
        <f>IF(AND(COUNTIF(※編集不可※選択項目!$AN$3:$AN$11,I244&amp;K244)=1,L244&lt;&gt;""),VLOOKUP(I244&amp;K244,※編集不可※選択項目!$AN$3:$AO$11,2,FALSE),"")</f>
        <v/>
      </c>
      <c r="N244" s="80"/>
      <c r="O244" s="80"/>
      <c r="P244" s="80"/>
      <c r="Q244" s="10"/>
      <c r="R244" s="122"/>
    </row>
    <row r="245" spans="1:18" ht="25" customHeight="1" x14ac:dyDescent="0.2">
      <c r="A245" s="76">
        <f t="shared" si="20"/>
        <v>233</v>
      </c>
      <c r="B245" s="92" t="str">
        <f t="shared" si="21"/>
        <v/>
      </c>
      <c r="C245" s="78"/>
      <c r="D245" s="84" t="str">
        <f t="shared" si="19"/>
        <v/>
      </c>
      <c r="E245" s="84" t="str">
        <f t="shared" si="22"/>
        <v/>
      </c>
      <c r="F245" s="92" t="str">
        <f t="shared" si="23"/>
        <v/>
      </c>
      <c r="G245" s="78"/>
      <c r="H245" s="113"/>
      <c r="I245" s="80"/>
      <c r="J245" s="92" t="str">
        <f t="shared" si="24"/>
        <v/>
      </c>
      <c r="K245" s="80"/>
      <c r="L245" s="10"/>
      <c r="M245" s="93" t="str">
        <f>IF(AND(COUNTIF(※編集不可※選択項目!$AN$3:$AN$11,I245&amp;K245)=1,L245&lt;&gt;""),VLOOKUP(I245&amp;K245,※編集不可※選択項目!$AN$3:$AO$11,2,FALSE),"")</f>
        <v/>
      </c>
      <c r="N245" s="80"/>
      <c r="O245" s="80"/>
      <c r="P245" s="80"/>
      <c r="Q245" s="10"/>
      <c r="R245" s="122"/>
    </row>
    <row r="246" spans="1:18" ht="25" customHeight="1" x14ac:dyDescent="0.2">
      <c r="A246" s="76">
        <f t="shared" si="20"/>
        <v>234</v>
      </c>
      <c r="B246" s="92" t="str">
        <f t="shared" si="21"/>
        <v/>
      </c>
      <c r="C246" s="78"/>
      <c r="D246" s="84" t="str">
        <f t="shared" si="19"/>
        <v/>
      </c>
      <c r="E246" s="84" t="str">
        <f t="shared" si="22"/>
        <v/>
      </c>
      <c r="F246" s="92" t="str">
        <f t="shared" si="23"/>
        <v/>
      </c>
      <c r="G246" s="78"/>
      <c r="H246" s="113"/>
      <c r="I246" s="80"/>
      <c r="J246" s="92" t="str">
        <f t="shared" si="24"/>
        <v/>
      </c>
      <c r="K246" s="80"/>
      <c r="L246" s="10"/>
      <c r="M246" s="93" t="str">
        <f>IF(AND(COUNTIF(※編集不可※選択項目!$AN$3:$AN$11,I246&amp;K246)=1,L246&lt;&gt;""),VLOOKUP(I246&amp;K246,※編集不可※選択項目!$AN$3:$AO$11,2,FALSE),"")</f>
        <v/>
      </c>
      <c r="N246" s="80"/>
      <c r="O246" s="80"/>
      <c r="P246" s="80"/>
      <c r="Q246" s="10"/>
      <c r="R246" s="122"/>
    </row>
    <row r="247" spans="1:18" ht="25" customHeight="1" x14ac:dyDescent="0.2">
      <c r="A247" s="76">
        <f t="shared" si="20"/>
        <v>235</v>
      </c>
      <c r="B247" s="92" t="str">
        <f t="shared" si="21"/>
        <v/>
      </c>
      <c r="C247" s="78"/>
      <c r="D247" s="84" t="str">
        <f t="shared" si="19"/>
        <v/>
      </c>
      <c r="E247" s="84" t="str">
        <f t="shared" si="22"/>
        <v/>
      </c>
      <c r="F247" s="92" t="str">
        <f t="shared" si="23"/>
        <v/>
      </c>
      <c r="G247" s="78"/>
      <c r="H247" s="113"/>
      <c r="I247" s="80"/>
      <c r="J247" s="92" t="str">
        <f t="shared" si="24"/>
        <v/>
      </c>
      <c r="K247" s="80"/>
      <c r="L247" s="10"/>
      <c r="M247" s="93" t="str">
        <f>IF(AND(COUNTIF(※編集不可※選択項目!$AN$3:$AN$11,I247&amp;K247)=1,L247&lt;&gt;""),VLOOKUP(I247&amp;K247,※編集不可※選択項目!$AN$3:$AO$11,2,FALSE),"")</f>
        <v/>
      </c>
      <c r="N247" s="80"/>
      <c r="O247" s="80"/>
      <c r="P247" s="80"/>
      <c r="Q247" s="10"/>
      <c r="R247" s="122"/>
    </row>
    <row r="248" spans="1:18" ht="25" customHeight="1" x14ac:dyDescent="0.2">
      <c r="A248" s="76">
        <f t="shared" si="20"/>
        <v>236</v>
      </c>
      <c r="B248" s="92" t="str">
        <f t="shared" si="21"/>
        <v/>
      </c>
      <c r="C248" s="78"/>
      <c r="D248" s="84" t="str">
        <f t="shared" si="19"/>
        <v/>
      </c>
      <c r="E248" s="84" t="str">
        <f t="shared" si="22"/>
        <v/>
      </c>
      <c r="F248" s="92" t="str">
        <f t="shared" si="23"/>
        <v/>
      </c>
      <c r="G248" s="78"/>
      <c r="H248" s="113"/>
      <c r="I248" s="80"/>
      <c r="J248" s="92" t="str">
        <f t="shared" si="24"/>
        <v/>
      </c>
      <c r="K248" s="80"/>
      <c r="L248" s="10"/>
      <c r="M248" s="93" t="str">
        <f>IF(AND(COUNTIF(※編集不可※選択項目!$AN$3:$AN$11,I248&amp;K248)=1,L248&lt;&gt;""),VLOOKUP(I248&amp;K248,※編集不可※選択項目!$AN$3:$AO$11,2,FALSE),"")</f>
        <v/>
      </c>
      <c r="N248" s="80"/>
      <c r="O248" s="80"/>
      <c r="P248" s="80"/>
      <c r="Q248" s="10"/>
      <c r="R248" s="122"/>
    </row>
    <row r="249" spans="1:18" ht="25" customHeight="1" x14ac:dyDescent="0.2">
      <c r="A249" s="76">
        <f t="shared" si="20"/>
        <v>237</v>
      </c>
      <c r="B249" s="92" t="str">
        <f t="shared" si="21"/>
        <v/>
      </c>
      <c r="C249" s="78"/>
      <c r="D249" s="84" t="str">
        <f t="shared" si="19"/>
        <v/>
      </c>
      <c r="E249" s="84" t="str">
        <f t="shared" si="22"/>
        <v/>
      </c>
      <c r="F249" s="92" t="str">
        <f t="shared" si="23"/>
        <v/>
      </c>
      <c r="G249" s="78"/>
      <c r="H249" s="113"/>
      <c r="I249" s="80"/>
      <c r="J249" s="92" t="str">
        <f t="shared" si="24"/>
        <v/>
      </c>
      <c r="K249" s="80"/>
      <c r="L249" s="10"/>
      <c r="M249" s="93" t="str">
        <f>IF(AND(COUNTIF(※編集不可※選択項目!$AN$3:$AN$11,I249&amp;K249)=1,L249&lt;&gt;""),VLOOKUP(I249&amp;K249,※編集不可※選択項目!$AN$3:$AO$11,2,FALSE),"")</f>
        <v/>
      </c>
      <c r="N249" s="80"/>
      <c r="O249" s="80"/>
      <c r="P249" s="80"/>
      <c r="Q249" s="10"/>
      <c r="R249" s="122"/>
    </row>
    <row r="250" spans="1:18" ht="25" customHeight="1" x14ac:dyDescent="0.2">
      <c r="A250" s="76">
        <f t="shared" si="20"/>
        <v>238</v>
      </c>
      <c r="B250" s="92" t="str">
        <f t="shared" si="21"/>
        <v/>
      </c>
      <c r="C250" s="78"/>
      <c r="D250" s="84" t="str">
        <f t="shared" si="19"/>
        <v/>
      </c>
      <c r="E250" s="84" t="str">
        <f t="shared" si="22"/>
        <v/>
      </c>
      <c r="F250" s="92" t="str">
        <f t="shared" si="23"/>
        <v/>
      </c>
      <c r="G250" s="78"/>
      <c r="H250" s="113"/>
      <c r="I250" s="80"/>
      <c r="J250" s="92" t="str">
        <f t="shared" si="24"/>
        <v/>
      </c>
      <c r="K250" s="80"/>
      <c r="L250" s="10"/>
      <c r="M250" s="93" t="str">
        <f>IF(AND(COUNTIF(※編集不可※選択項目!$AN$3:$AN$11,I250&amp;K250)=1,L250&lt;&gt;""),VLOOKUP(I250&amp;K250,※編集不可※選択項目!$AN$3:$AO$11,2,FALSE),"")</f>
        <v/>
      </c>
      <c r="N250" s="80"/>
      <c r="O250" s="80"/>
      <c r="P250" s="80"/>
      <c r="Q250" s="10"/>
      <c r="R250" s="122"/>
    </row>
    <row r="251" spans="1:18" ht="25" customHeight="1" x14ac:dyDescent="0.2">
      <c r="A251" s="76">
        <f t="shared" si="20"/>
        <v>239</v>
      </c>
      <c r="B251" s="92" t="str">
        <f t="shared" si="21"/>
        <v/>
      </c>
      <c r="C251" s="78"/>
      <c r="D251" s="84" t="str">
        <f t="shared" si="19"/>
        <v/>
      </c>
      <c r="E251" s="84" t="str">
        <f t="shared" si="22"/>
        <v/>
      </c>
      <c r="F251" s="92" t="str">
        <f t="shared" si="23"/>
        <v/>
      </c>
      <c r="G251" s="78"/>
      <c r="H251" s="113"/>
      <c r="I251" s="80"/>
      <c r="J251" s="92" t="str">
        <f t="shared" si="24"/>
        <v/>
      </c>
      <c r="K251" s="80"/>
      <c r="L251" s="10"/>
      <c r="M251" s="93" t="str">
        <f>IF(AND(COUNTIF(※編集不可※選択項目!$AN$3:$AN$11,I251&amp;K251)=1,L251&lt;&gt;""),VLOOKUP(I251&amp;K251,※編集不可※選択項目!$AN$3:$AO$11,2,FALSE),"")</f>
        <v/>
      </c>
      <c r="N251" s="80"/>
      <c r="O251" s="80"/>
      <c r="P251" s="80"/>
      <c r="Q251" s="10"/>
      <c r="R251" s="122"/>
    </row>
    <row r="252" spans="1:18" ht="25" customHeight="1" x14ac:dyDescent="0.2">
      <c r="A252" s="76">
        <f t="shared" si="20"/>
        <v>240</v>
      </c>
      <c r="B252" s="92" t="str">
        <f t="shared" si="21"/>
        <v/>
      </c>
      <c r="C252" s="78"/>
      <c r="D252" s="84" t="str">
        <f t="shared" si="19"/>
        <v/>
      </c>
      <c r="E252" s="84" t="str">
        <f t="shared" si="22"/>
        <v/>
      </c>
      <c r="F252" s="92" t="str">
        <f t="shared" si="23"/>
        <v/>
      </c>
      <c r="G252" s="78"/>
      <c r="H252" s="113"/>
      <c r="I252" s="80"/>
      <c r="J252" s="92" t="str">
        <f t="shared" si="24"/>
        <v/>
      </c>
      <c r="K252" s="80"/>
      <c r="L252" s="10"/>
      <c r="M252" s="93" t="str">
        <f>IF(AND(COUNTIF(※編集不可※選択項目!$AN$3:$AN$11,I252&amp;K252)=1,L252&lt;&gt;""),VLOOKUP(I252&amp;K252,※編集不可※選択項目!$AN$3:$AO$11,2,FALSE),"")</f>
        <v/>
      </c>
      <c r="N252" s="80"/>
      <c r="O252" s="80"/>
      <c r="P252" s="80"/>
      <c r="Q252" s="10"/>
      <c r="R252" s="122"/>
    </row>
    <row r="253" spans="1:18" ht="25" customHeight="1" x14ac:dyDescent="0.2">
      <c r="A253" s="76">
        <f t="shared" si="20"/>
        <v>241</v>
      </c>
      <c r="B253" s="92" t="str">
        <f t="shared" si="21"/>
        <v/>
      </c>
      <c r="C253" s="78"/>
      <c r="D253" s="84" t="str">
        <f t="shared" si="19"/>
        <v/>
      </c>
      <c r="E253" s="84" t="str">
        <f t="shared" si="22"/>
        <v/>
      </c>
      <c r="F253" s="92" t="str">
        <f t="shared" si="23"/>
        <v/>
      </c>
      <c r="G253" s="78"/>
      <c r="H253" s="113"/>
      <c r="I253" s="80"/>
      <c r="J253" s="92" t="str">
        <f t="shared" si="24"/>
        <v/>
      </c>
      <c r="K253" s="80"/>
      <c r="L253" s="10"/>
      <c r="M253" s="93" t="str">
        <f>IF(AND(COUNTIF(※編集不可※選択項目!$AN$3:$AN$11,I253&amp;K253)=1,L253&lt;&gt;""),VLOOKUP(I253&amp;K253,※編集不可※選択項目!$AN$3:$AO$11,2,FALSE),"")</f>
        <v/>
      </c>
      <c r="N253" s="80"/>
      <c r="O253" s="80"/>
      <c r="P253" s="80"/>
      <c r="Q253" s="10"/>
      <c r="R253" s="122"/>
    </row>
    <row r="254" spans="1:18" ht="25" customHeight="1" x14ac:dyDescent="0.2">
      <c r="A254" s="76">
        <f t="shared" si="20"/>
        <v>242</v>
      </c>
      <c r="B254" s="92" t="str">
        <f t="shared" si="21"/>
        <v/>
      </c>
      <c r="C254" s="78"/>
      <c r="D254" s="84" t="str">
        <f t="shared" si="19"/>
        <v/>
      </c>
      <c r="E254" s="84" t="str">
        <f t="shared" si="22"/>
        <v/>
      </c>
      <c r="F254" s="92" t="str">
        <f t="shared" si="23"/>
        <v/>
      </c>
      <c r="G254" s="78"/>
      <c r="H254" s="113"/>
      <c r="I254" s="80"/>
      <c r="J254" s="92" t="str">
        <f t="shared" si="24"/>
        <v/>
      </c>
      <c r="K254" s="80"/>
      <c r="L254" s="10"/>
      <c r="M254" s="93" t="str">
        <f>IF(AND(COUNTIF(※編集不可※選択項目!$AN$3:$AN$11,I254&amp;K254)=1,L254&lt;&gt;""),VLOOKUP(I254&amp;K254,※編集不可※選択項目!$AN$3:$AO$11,2,FALSE),"")</f>
        <v/>
      </c>
      <c r="N254" s="80"/>
      <c r="O254" s="80"/>
      <c r="P254" s="80"/>
      <c r="Q254" s="10"/>
      <c r="R254" s="122"/>
    </row>
    <row r="255" spans="1:18" ht="25" customHeight="1" x14ac:dyDescent="0.2">
      <c r="A255" s="76">
        <f t="shared" si="20"/>
        <v>243</v>
      </c>
      <c r="B255" s="92" t="str">
        <f t="shared" si="21"/>
        <v/>
      </c>
      <c r="C255" s="78"/>
      <c r="D255" s="84" t="str">
        <f t="shared" si="19"/>
        <v/>
      </c>
      <c r="E255" s="84" t="str">
        <f t="shared" si="22"/>
        <v/>
      </c>
      <c r="F255" s="92" t="str">
        <f t="shared" si="23"/>
        <v/>
      </c>
      <c r="G255" s="78"/>
      <c r="H255" s="113"/>
      <c r="I255" s="80"/>
      <c r="J255" s="92" t="str">
        <f t="shared" si="24"/>
        <v/>
      </c>
      <c r="K255" s="80"/>
      <c r="L255" s="10"/>
      <c r="M255" s="93" t="str">
        <f>IF(AND(COUNTIF(※編集不可※選択項目!$AN$3:$AN$11,I255&amp;K255)=1,L255&lt;&gt;""),VLOOKUP(I255&amp;K255,※編集不可※選択項目!$AN$3:$AO$11,2,FALSE),"")</f>
        <v/>
      </c>
      <c r="N255" s="80"/>
      <c r="O255" s="80"/>
      <c r="P255" s="80"/>
      <c r="Q255" s="10"/>
      <c r="R255" s="122"/>
    </row>
    <row r="256" spans="1:18" ht="25" customHeight="1" x14ac:dyDescent="0.2">
      <c r="A256" s="76">
        <f t="shared" si="20"/>
        <v>244</v>
      </c>
      <c r="B256" s="92" t="str">
        <f t="shared" si="21"/>
        <v/>
      </c>
      <c r="C256" s="78"/>
      <c r="D256" s="84" t="str">
        <f t="shared" si="19"/>
        <v/>
      </c>
      <c r="E256" s="84" t="str">
        <f t="shared" si="22"/>
        <v/>
      </c>
      <c r="F256" s="92" t="str">
        <f t="shared" si="23"/>
        <v/>
      </c>
      <c r="G256" s="78"/>
      <c r="H256" s="113"/>
      <c r="I256" s="80"/>
      <c r="J256" s="92" t="str">
        <f t="shared" si="24"/>
        <v/>
      </c>
      <c r="K256" s="80"/>
      <c r="L256" s="10"/>
      <c r="M256" s="93" t="str">
        <f>IF(AND(COUNTIF(※編集不可※選択項目!$AN$3:$AN$11,I256&amp;K256)=1,L256&lt;&gt;""),VLOOKUP(I256&amp;K256,※編集不可※選択項目!$AN$3:$AO$11,2,FALSE),"")</f>
        <v/>
      </c>
      <c r="N256" s="80"/>
      <c r="O256" s="80"/>
      <c r="P256" s="80"/>
      <c r="Q256" s="10"/>
      <c r="R256" s="122"/>
    </row>
    <row r="257" spans="1:18" ht="25" customHeight="1" x14ac:dyDescent="0.2">
      <c r="A257" s="76">
        <f t="shared" si="20"/>
        <v>245</v>
      </c>
      <c r="B257" s="92" t="str">
        <f t="shared" si="21"/>
        <v/>
      </c>
      <c r="C257" s="78"/>
      <c r="D257" s="84" t="str">
        <f t="shared" si="19"/>
        <v/>
      </c>
      <c r="E257" s="84" t="str">
        <f t="shared" si="22"/>
        <v/>
      </c>
      <c r="F257" s="92" t="str">
        <f t="shared" si="23"/>
        <v/>
      </c>
      <c r="G257" s="78"/>
      <c r="H257" s="113"/>
      <c r="I257" s="80"/>
      <c r="J257" s="92" t="str">
        <f t="shared" si="24"/>
        <v/>
      </c>
      <c r="K257" s="80"/>
      <c r="L257" s="10"/>
      <c r="M257" s="93" t="str">
        <f>IF(AND(COUNTIF(※編集不可※選択項目!$AN$3:$AN$11,I257&amp;K257)=1,L257&lt;&gt;""),VLOOKUP(I257&amp;K257,※編集不可※選択項目!$AN$3:$AO$11,2,FALSE),"")</f>
        <v/>
      </c>
      <c r="N257" s="80"/>
      <c r="O257" s="80"/>
      <c r="P257" s="80"/>
      <c r="Q257" s="10"/>
      <c r="R257" s="122"/>
    </row>
    <row r="258" spans="1:18" ht="25" customHeight="1" x14ac:dyDescent="0.2">
      <c r="A258" s="76">
        <f t="shared" si="20"/>
        <v>246</v>
      </c>
      <c r="B258" s="92" t="str">
        <f t="shared" si="21"/>
        <v/>
      </c>
      <c r="C258" s="78"/>
      <c r="D258" s="84" t="str">
        <f t="shared" si="19"/>
        <v/>
      </c>
      <c r="E258" s="84" t="str">
        <f t="shared" si="22"/>
        <v/>
      </c>
      <c r="F258" s="92" t="str">
        <f t="shared" si="23"/>
        <v/>
      </c>
      <c r="G258" s="78"/>
      <c r="H258" s="113"/>
      <c r="I258" s="80"/>
      <c r="J258" s="92" t="str">
        <f t="shared" si="24"/>
        <v/>
      </c>
      <c r="K258" s="80"/>
      <c r="L258" s="10"/>
      <c r="M258" s="93" t="str">
        <f>IF(AND(COUNTIF(※編集不可※選択項目!$AN$3:$AN$11,I258&amp;K258)=1,L258&lt;&gt;""),VLOOKUP(I258&amp;K258,※編集不可※選択項目!$AN$3:$AO$11,2,FALSE),"")</f>
        <v/>
      </c>
      <c r="N258" s="80"/>
      <c r="O258" s="80"/>
      <c r="P258" s="80"/>
      <c r="Q258" s="10"/>
      <c r="R258" s="122"/>
    </row>
    <row r="259" spans="1:18" ht="25" customHeight="1" x14ac:dyDescent="0.2">
      <c r="A259" s="76">
        <f t="shared" si="20"/>
        <v>247</v>
      </c>
      <c r="B259" s="92" t="str">
        <f t="shared" si="21"/>
        <v/>
      </c>
      <c r="C259" s="78"/>
      <c r="D259" s="84" t="str">
        <f t="shared" si="19"/>
        <v/>
      </c>
      <c r="E259" s="84" t="str">
        <f t="shared" si="22"/>
        <v/>
      </c>
      <c r="F259" s="92" t="str">
        <f t="shared" si="23"/>
        <v/>
      </c>
      <c r="G259" s="78"/>
      <c r="H259" s="113"/>
      <c r="I259" s="80"/>
      <c r="J259" s="92" t="str">
        <f t="shared" si="24"/>
        <v/>
      </c>
      <c r="K259" s="80"/>
      <c r="L259" s="10"/>
      <c r="M259" s="93" t="str">
        <f>IF(AND(COUNTIF(※編集不可※選択項目!$AN$3:$AN$11,I259&amp;K259)=1,L259&lt;&gt;""),VLOOKUP(I259&amp;K259,※編集不可※選択項目!$AN$3:$AO$11,2,FALSE),"")</f>
        <v/>
      </c>
      <c r="N259" s="80"/>
      <c r="O259" s="80"/>
      <c r="P259" s="80"/>
      <c r="Q259" s="10"/>
      <c r="R259" s="122"/>
    </row>
    <row r="260" spans="1:18" ht="25" customHeight="1" x14ac:dyDescent="0.2">
      <c r="A260" s="76">
        <f t="shared" si="20"/>
        <v>248</v>
      </c>
      <c r="B260" s="92" t="str">
        <f t="shared" si="21"/>
        <v/>
      </c>
      <c r="C260" s="78"/>
      <c r="D260" s="84" t="str">
        <f t="shared" si="19"/>
        <v/>
      </c>
      <c r="E260" s="84" t="str">
        <f t="shared" si="22"/>
        <v/>
      </c>
      <c r="F260" s="92" t="str">
        <f t="shared" si="23"/>
        <v/>
      </c>
      <c r="G260" s="78"/>
      <c r="H260" s="113"/>
      <c r="I260" s="80"/>
      <c r="J260" s="92" t="str">
        <f t="shared" si="24"/>
        <v/>
      </c>
      <c r="K260" s="80"/>
      <c r="L260" s="10"/>
      <c r="M260" s="93" t="str">
        <f>IF(AND(COUNTIF(※編集不可※選択項目!$AN$3:$AN$11,I260&amp;K260)=1,L260&lt;&gt;""),VLOOKUP(I260&amp;K260,※編集不可※選択項目!$AN$3:$AO$11,2,FALSE),"")</f>
        <v/>
      </c>
      <c r="N260" s="80"/>
      <c r="O260" s="80"/>
      <c r="P260" s="80"/>
      <c r="Q260" s="10"/>
      <c r="R260" s="122"/>
    </row>
    <row r="261" spans="1:18" ht="25" customHeight="1" x14ac:dyDescent="0.2">
      <c r="A261" s="76">
        <f t="shared" si="20"/>
        <v>249</v>
      </c>
      <c r="B261" s="92" t="str">
        <f t="shared" si="21"/>
        <v/>
      </c>
      <c r="C261" s="78"/>
      <c r="D261" s="84" t="str">
        <f t="shared" si="19"/>
        <v/>
      </c>
      <c r="E261" s="84" t="str">
        <f t="shared" si="22"/>
        <v/>
      </c>
      <c r="F261" s="92" t="str">
        <f t="shared" si="23"/>
        <v/>
      </c>
      <c r="G261" s="78"/>
      <c r="H261" s="113"/>
      <c r="I261" s="80"/>
      <c r="J261" s="92" t="str">
        <f t="shared" si="24"/>
        <v/>
      </c>
      <c r="K261" s="80"/>
      <c r="L261" s="10"/>
      <c r="M261" s="93" t="str">
        <f>IF(AND(COUNTIF(※編集不可※選択項目!$AN$3:$AN$11,I261&amp;K261)=1,L261&lt;&gt;""),VLOOKUP(I261&amp;K261,※編集不可※選択項目!$AN$3:$AO$11,2,FALSE),"")</f>
        <v/>
      </c>
      <c r="N261" s="80"/>
      <c r="O261" s="80"/>
      <c r="P261" s="80"/>
      <c r="Q261" s="10"/>
      <c r="R261" s="122"/>
    </row>
    <row r="262" spans="1:18" ht="25" customHeight="1" x14ac:dyDescent="0.2">
      <c r="A262" s="76">
        <f t="shared" si="20"/>
        <v>250</v>
      </c>
      <c r="B262" s="92" t="str">
        <f t="shared" si="21"/>
        <v/>
      </c>
      <c r="C262" s="78"/>
      <c r="D262" s="84" t="str">
        <f t="shared" si="19"/>
        <v/>
      </c>
      <c r="E262" s="84" t="str">
        <f t="shared" si="22"/>
        <v/>
      </c>
      <c r="F262" s="92" t="str">
        <f t="shared" si="23"/>
        <v/>
      </c>
      <c r="G262" s="78"/>
      <c r="H262" s="113"/>
      <c r="I262" s="80"/>
      <c r="J262" s="92" t="str">
        <f t="shared" si="24"/>
        <v/>
      </c>
      <c r="K262" s="80"/>
      <c r="L262" s="10"/>
      <c r="M262" s="93" t="str">
        <f>IF(AND(COUNTIF(※編集不可※選択項目!$AN$3:$AN$11,I262&amp;K262)=1,L262&lt;&gt;""),VLOOKUP(I262&amp;K262,※編集不可※選択項目!$AN$3:$AO$11,2,FALSE),"")</f>
        <v/>
      </c>
      <c r="N262" s="80"/>
      <c r="O262" s="80"/>
      <c r="P262" s="80"/>
      <c r="Q262" s="10"/>
      <c r="R262" s="122"/>
    </row>
    <row r="263" spans="1:18" ht="25" customHeight="1" x14ac:dyDescent="0.2">
      <c r="A263" s="76">
        <f t="shared" si="20"/>
        <v>251</v>
      </c>
      <c r="B263" s="92" t="str">
        <f t="shared" si="21"/>
        <v/>
      </c>
      <c r="C263" s="78"/>
      <c r="D263" s="84" t="str">
        <f t="shared" si="19"/>
        <v/>
      </c>
      <c r="E263" s="84" t="str">
        <f t="shared" si="22"/>
        <v/>
      </c>
      <c r="F263" s="92" t="str">
        <f t="shared" si="23"/>
        <v/>
      </c>
      <c r="G263" s="78"/>
      <c r="H263" s="113"/>
      <c r="I263" s="80"/>
      <c r="J263" s="92" t="str">
        <f t="shared" si="24"/>
        <v/>
      </c>
      <c r="K263" s="80"/>
      <c r="L263" s="10"/>
      <c r="M263" s="93" t="str">
        <f>IF(AND(COUNTIF(※編集不可※選択項目!$AN$3:$AN$11,I263&amp;K263)=1,L263&lt;&gt;""),VLOOKUP(I263&amp;K263,※編集不可※選択項目!$AN$3:$AO$11,2,FALSE),"")</f>
        <v/>
      </c>
      <c r="N263" s="80"/>
      <c r="O263" s="80"/>
      <c r="P263" s="80"/>
      <c r="Q263" s="10"/>
      <c r="R263" s="122"/>
    </row>
    <row r="264" spans="1:18" ht="25" customHeight="1" x14ac:dyDescent="0.2">
      <c r="A264" s="76">
        <f t="shared" si="20"/>
        <v>252</v>
      </c>
      <c r="B264" s="92" t="str">
        <f t="shared" si="21"/>
        <v/>
      </c>
      <c r="C264" s="78"/>
      <c r="D264" s="84" t="str">
        <f t="shared" si="19"/>
        <v/>
      </c>
      <c r="E264" s="84" t="str">
        <f t="shared" si="22"/>
        <v/>
      </c>
      <c r="F264" s="92" t="str">
        <f t="shared" si="23"/>
        <v/>
      </c>
      <c r="G264" s="78"/>
      <c r="H264" s="113"/>
      <c r="I264" s="80"/>
      <c r="J264" s="92" t="str">
        <f t="shared" si="24"/>
        <v/>
      </c>
      <c r="K264" s="80"/>
      <c r="L264" s="10"/>
      <c r="M264" s="93" t="str">
        <f>IF(AND(COUNTIF(※編集不可※選択項目!$AN$3:$AN$11,I264&amp;K264)=1,L264&lt;&gt;""),VLOOKUP(I264&amp;K264,※編集不可※選択項目!$AN$3:$AO$11,2,FALSE),"")</f>
        <v/>
      </c>
      <c r="N264" s="80"/>
      <c r="O264" s="80"/>
      <c r="P264" s="80"/>
      <c r="Q264" s="10"/>
      <c r="R264" s="122"/>
    </row>
    <row r="265" spans="1:18" ht="25" customHeight="1" x14ac:dyDescent="0.2">
      <c r="A265" s="76">
        <f t="shared" si="20"/>
        <v>253</v>
      </c>
      <c r="B265" s="92" t="str">
        <f t="shared" si="21"/>
        <v/>
      </c>
      <c r="C265" s="78"/>
      <c r="D265" s="84" t="str">
        <f t="shared" si="19"/>
        <v/>
      </c>
      <c r="E265" s="84" t="str">
        <f t="shared" si="22"/>
        <v/>
      </c>
      <c r="F265" s="92" t="str">
        <f t="shared" si="23"/>
        <v/>
      </c>
      <c r="G265" s="78"/>
      <c r="H265" s="113"/>
      <c r="I265" s="80"/>
      <c r="J265" s="92" t="str">
        <f t="shared" si="24"/>
        <v/>
      </c>
      <c r="K265" s="80"/>
      <c r="L265" s="10"/>
      <c r="M265" s="93" t="str">
        <f>IF(AND(COUNTIF(※編集不可※選択項目!$AN$3:$AN$11,I265&amp;K265)=1,L265&lt;&gt;""),VLOOKUP(I265&amp;K265,※編集不可※選択項目!$AN$3:$AO$11,2,FALSE),"")</f>
        <v/>
      </c>
      <c r="N265" s="80"/>
      <c r="O265" s="80"/>
      <c r="P265" s="80"/>
      <c r="Q265" s="10"/>
      <c r="R265" s="122"/>
    </row>
    <row r="266" spans="1:18" ht="25" customHeight="1" x14ac:dyDescent="0.2">
      <c r="A266" s="76">
        <f t="shared" si="20"/>
        <v>254</v>
      </c>
      <c r="B266" s="92" t="str">
        <f t="shared" si="21"/>
        <v/>
      </c>
      <c r="C266" s="78"/>
      <c r="D266" s="84" t="str">
        <f t="shared" si="19"/>
        <v/>
      </c>
      <c r="E266" s="84" t="str">
        <f t="shared" si="22"/>
        <v/>
      </c>
      <c r="F266" s="92" t="str">
        <f t="shared" si="23"/>
        <v/>
      </c>
      <c r="G266" s="78"/>
      <c r="H266" s="113"/>
      <c r="I266" s="80"/>
      <c r="J266" s="92" t="str">
        <f t="shared" si="24"/>
        <v/>
      </c>
      <c r="K266" s="80"/>
      <c r="L266" s="10"/>
      <c r="M266" s="93" t="str">
        <f>IF(AND(COUNTIF(※編集不可※選択項目!$AN$3:$AN$11,I266&amp;K266)=1,L266&lt;&gt;""),VLOOKUP(I266&amp;K266,※編集不可※選択項目!$AN$3:$AO$11,2,FALSE),"")</f>
        <v/>
      </c>
      <c r="N266" s="80"/>
      <c r="O266" s="80"/>
      <c r="P266" s="80"/>
      <c r="Q266" s="10"/>
      <c r="R266" s="122"/>
    </row>
    <row r="267" spans="1:18" ht="25" customHeight="1" x14ac:dyDescent="0.2">
      <c r="A267" s="76">
        <f t="shared" si="20"/>
        <v>255</v>
      </c>
      <c r="B267" s="92" t="str">
        <f t="shared" si="21"/>
        <v/>
      </c>
      <c r="C267" s="78"/>
      <c r="D267" s="84" t="str">
        <f t="shared" si="19"/>
        <v/>
      </c>
      <c r="E267" s="84" t="str">
        <f t="shared" si="22"/>
        <v/>
      </c>
      <c r="F267" s="92" t="str">
        <f t="shared" si="23"/>
        <v/>
      </c>
      <c r="G267" s="78"/>
      <c r="H267" s="113"/>
      <c r="I267" s="80"/>
      <c r="J267" s="92" t="str">
        <f t="shared" si="24"/>
        <v/>
      </c>
      <c r="K267" s="80"/>
      <c r="L267" s="10"/>
      <c r="M267" s="93" t="str">
        <f>IF(AND(COUNTIF(※編集不可※選択項目!$AN$3:$AN$11,I267&amp;K267)=1,L267&lt;&gt;""),VLOOKUP(I267&amp;K267,※編集不可※選択項目!$AN$3:$AO$11,2,FALSE),"")</f>
        <v/>
      </c>
      <c r="N267" s="80"/>
      <c r="O267" s="80"/>
      <c r="P267" s="80"/>
      <c r="Q267" s="10"/>
      <c r="R267" s="122"/>
    </row>
    <row r="268" spans="1:18" ht="25" customHeight="1" x14ac:dyDescent="0.2">
      <c r="A268" s="76">
        <f t="shared" si="20"/>
        <v>256</v>
      </c>
      <c r="B268" s="92" t="str">
        <f t="shared" si="21"/>
        <v/>
      </c>
      <c r="C268" s="78"/>
      <c r="D268" s="84" t="str">
        <f t="shared" si="19"/>
        <v/>
      </c>
      <c r="E268" s="84" t="str">
        <f t="shared" si="22"/>
        <v/>
      </c>
      <c r="F268" s="92" t="str">
        <f t="shared" si="23"/>
        <v/>
      </c>
      <c r="G268" s="78"/>
      <c r="H268" s="113"/>
      <c r="I268" s="80"/>
      <c r="J268" s="92" t="str">
        <f t="shared" si="24"/>
        <v/>
      </c>
      <c r="K268" s="80"/>
      <c r="L268" s="10"/>
      <c r="M268" s="93" t="str">
        <f>IF(AND(COUNTIF(※編集不可※選択項目!$AN$3:$AN$11,I268&amp;K268)=1,L268&lt;&gt;""),VLOOKUP(I268&amp;K268,※編集不可※選択項目!$AN$3:$AO$11,2,FALSE),"")</f>
        <v/>
      </c>
      <c r="N268" s="80"/>
      <c r="O268" s="80"/>
      <c r="P268" s="80"/>
      <c r="Q268" s="10"/>
      <c r="R268" s="122"/>
    </row>
    <row r="269" spans="1:18" ht="25" customHeight="1" x14ac:dyDescent="0.2">
      <c r="A269" s="76">
        <f t="shared" si="20"/>
        <v>257</v>
      </c>
      <c r="B269" s="92" t="str">
        <f t="shared" si="21"/>
        <v/>
      </c>
      <c r="C269" s="78"/>
      <c r="D269" s="84" t="str">
        <f t="shared" ref="D269:D332" si="25">IF($C$2="","",IF($C269="","",$C$2))</f>
        <v/>
      </c>
      <c r="E269" s="84" t="str">
        <f t="shared" si="22"/>
        <v/>
      </c>
      <c r="F269" s="92" t="str">
        <f t="shared" si="23"/>
        <v/>
      </c>
      <c r="G269" s="78"/>
      <c r="H269" s="113"/>
      <c r="I269" s="80"/>
      <c r="J269" s="92" t="str">
        <f t="shared" si="24"/>
        <v/>
      </c>
      <c r="K269" s="80"/>
      <c r="L269" s="10"/>
      <c r="M269" s="93" t="str">
        <f>IF(AND(COUNTIF(※編集不可※選択項目!$AN$3:$AN$11,I269&amp;K269)=1,L269&lt;&gt;""),VLOOKUP(I269&amp;K269,※編集不可※選択項目!$AN$3:$AO$11,2,FALSE),"")</f>
        <v/>
      </c>
      <c r="N269" s="80"/>
      <c r="O269" s="80"/>
      <c r="P269" s="80"/>
      <c r="Q269" s="10"/>
      <c r="R269" s="122"/>
    </row>
    <row r="270" spans="1:18" ht="25" customHeight="1" x14ac:dyDescent="0.2">
      <c r="A270" s="76">
        <f t="shared" ref="A270:A333" si="26">ROW()-12</f>
        <v>258</v>
      </c>
      <c r="B270" s="92" t="str">
        <f t="shared" ref="B270:B333" si="27">IF($C270="","","断熱窓")</f>
        <v/>
      </c>
      <c r="C270" s="78"/>
      <c r="D270" s="84" t="str">
        <f t="shared" si="25"/>
        <v/>
      </c>
      <c r="E270" s="84" t="str">
        <f t="shared" ref="E270:E333" si="28">IF($F$2="","",IF($C270="","",$F$2))</f>
        <v/>
      </c>
      <c r="F270" s="92" t="str">
        <f t="shared" ref="F270:F333" si="29">IF(G270="","",IF(K270="",G270,_xlfn.CONCAT(G270,"[",K270,"]")))</f>
        <v/>
      </c>
      <c r="G270" s="78"/>
      <c r="H270" s="113"/>
      <c r="I270" s="80"/>
      <c r="J270" s="92" t="str">
        <f t="shared" ref="J270:J333" si="30">IF(I270="","",IF(I270="単板","単板ガラス","複層ガラス"))</f>
        <v/>
      </c>
      <c r="K270" s="80"/>
      <c r="L270" s="10"/>
      <c r="M270" s="93" t="str">
        <f>IF(AND(COUNTIF(※編集不可※選択項目!$AN$3:$AN$11,I270&amp;K270)=1,L270&lt;&gt;""),VLOOKUP(I270&amp;K270,※編集不可※選択項目!$AN$3:$AO$11,2,FALSE),"")</f>
        <v/>
      </c>
      <c r="N270" s="80"/>
      <c r="O270" s="80"/>
      <c r="P270" s="80"/>
      <c r="Q270" s="10"/>
      <c r="R270" s="122"/>
    </row>
    <row r="271" spans="1:18" ht="25" customHeight="1" x14ac:dyDescent="0.2">
      <c r="A271" s="76">
        <f t="shared" si="26"/>
        <v>259</v>
      </c>
      <c r="B271" s="92" t="str">
        <f t="shared" si="27"/>
        <v/>
      </c>
      <c r="C271" s="78"/>
      <c r="D271" s="84" t="str">
        <f t="shared" si="25"/>
        <v/>
      </c>
      <c r="E271" s="84" t="str">
        <f t="shared" si="28"/>
        <v/>
      </c>
      <c r="F271" s="92" t="str">
        <f t="shared" si="29"/>
        <v/>
      </c>
      <c r="G271" s="78"/>
      <c r="H271" s="113"/>
      <c r="I271" s="80"/>
      <c r="J271" s="92" t="str">
        <f t="shared" si="30"/>
        <v/>
      </c>
      <c r="K271" s="80"/>
      <c r="L271" s="10"/>
      <c r="M271" s="93" t="str">
        <f>IF(AND(COUNTIF(※編集不可※選択項目!$AN$3:$AN$11,I271&amp;K271)=1,L271&lt;&gt;""),VLOOKUP(I271&amp;K271,※編集不可※選択項目!$AN$3:$AO$11,2,FALSE),"")</f>
        <v/>
      </c>
      <c r="N271" s="80"/>
      <c r="O271" s="80"/>
      <c r="P271" s="80"/>
      <c r="Q271" s="10"/>
      <c r="R271" s="122"/>
    </row>
    <row r="272" spans="1:18" ht="25" customHeight="1" x14ac:dyDescent="0.2">
      <c r="A272" s="76">
        <f t="shared" si="26"/>
        <v>260</v>
      </c>
      <c r="B272" s="92" t="str">
        <f t="shared" si="27"/>
        <v/>
      </c>
      <c r="C272" s="78"/>
      <c r="D272" s="84" t="str">
        <f t="shared" si="25"/>
        <v/>
      </c>
      <c r="E272" s="84" t="str">
        <f t="shared" si="28"/>
        <v/>
      </c>
      <c r="F272" s="92" t="str">
        <f t="shared" si="29"/>
        <v/>
      </c>
      <c r="G272" s="78"/>
      <c r="H272" s="113"/>
      <c r="I272" s="80"/>
      <c r="J272" s="92" t="str">
        <f t="shared" si="30"/>
        <v/>
      </c>
      <c r="K272" s="80"/>
      <c r="L272" s="10"/>
      <c r="M272" s="93" t="str">
        <f>IF(AND(COUNTIF(※編集不可※選択項目!$AN$3:$AN$11,I272&amp;K272)=1,L272&lt;&gt;""),VLOOKUP(I272&amp;K272,※編集不可※選択項目!$AN$3:$AO$11,2,FALSE),"")</f>
        <v/>
      </c>
      <c r="N272" s="80"/>
      <c r="O272" s="80"/>
      <c r="P272" s="80"/>
      <c r="Q272" s="10"/>
      <c r="R272" s="122"/>
    </row>
    <row r="273" spans="1:18" ht="25" customHeight="1" x14ac:dyDescent="0.2">
      <c r="A273" s="76">
        <f t="shared" si="26"/>
        <v>261</v>
      </c>
      <c r="B273" s="92" t="str">
        <f t="shared" si="27"/>
        <v/>
      </c>
      <c r="C273" s="78"/>
      <c r="D273" s="84" t="str">
        <f t="shared" si="25"/>
        <v/>
      </c>
      <c r="E273" s="84" t="str">
        <f t="shared" si="28"/>
        <v/>
      </c>
      <c r="F273" s="92" t="str">
        <f t="shared" si="29"/>
        <v/>
      </c>
      <c r="G273" s="78"/>
      <c r="H273" s="113"/>
      <c r="I273" s="80"/>
      <c r="J273" s="92" t="str">
        <f t="shared" si="30"/>
        <v/>
      </c>
      <c r="K273" s="80"/>
      <c r="L273" s="10"/>
      <c r="M273" s="93" t="str">
        <f>IF(AND(COUNTIF(※編集不可※選択項目!$AN$3:$AN$11,I273&amp;K273)=1,L273&lt;&gt;""),VLOOKUP(I273&amp;K273,※編集不可※選択項目!$AN$3:$AO$11,2,FALSE),"")</f>
        <v/>
      </c>
      <c r="N273" s="80"/>
      <c r="O273" s="80"/>
      <c r="P273" s="80"/>
      <c r="Q273" s="10"/>
      <c r="R273" s="122"/>
    </row>
    <row r="274" spans="1:18" ht="25" customHeight="1" x14ac:dyDescent="0.2">
      <c r="A274" s="76">
        <f t="shared" si="26"/>
        <v>262</v>
      </c>
      <c r="B274" s="92" t="str">
        <f t="shared" si="27"/>
        <v/>
      </c>
      <c r="C274" s="78"/>
      <c r="D274" s="84" t="str">
        <f t="shared" si="25"/>
        <v/>
      </c>
      <c r="E274" s="84" t="str">
        <f t="shared" si="28"/>
        <v/>
      </c>
      <c r="F274" s="92" t="str">
        <f t="shared" si="29"/>
        <v/>
      </c>
      <c r="G274" s="78"/>
      <c r="H274" s="113"/>
      <c r="I274" s="80"/>
      <c r="J274" s="92" t="str">
        <f t="shared" si="30"/>
        <v/>
      </c>
      <c r="K274" s="80"/>
      <c r="L274" s="10"/>
      <c r="M274" s="93" t="str">
        <f>IF(AND(COUNTIF(※編集不可※選択項目!$AN$3:$AN$11,I274&amp;K274)=1,L274&lt;&gt;""),VLOOKUP(I274&amp;K274,※編集不可※選択項目!$AN$3:$AO$11,2,FALSE),"")</f>
        <v/>
      </c>
      <c r="N274" s="80"/>
      <c r="O274" s="80"/>
      <c r="P274" s="80"/>
      <c r="Q274" s="10"/>
      <c r="R274" s="122"/>
    </row>
    <row r="275" spans="1:18" ht="25" customHeight="1" x14ac:dyDescent="0.2">
      <c r="A275" s="76">
        <f t="shared" si="26"/>
        <v>263</v>
      </c>
      <c r="B275" s="92" t="str">
        <f t="shared" si="27"/>
        <v/>
      </c>
      <c r="C275" s="78"/>
      <c r="D275" s="84" t="str">
        <f t="shared" si="25"/>
        <v/>
      </c>
      <c r="E275" s="84" t="str">
        <f t="shared" si="28"/>
        <v/>
      </c>
      <c r="F275" s="92" t="str">
        <f t="shared" si="29"/>
        <v/>
      </c>
      <c r="G275" s="78"/>
      <c r="H275" s="113"/>
      <c r="I275" s="80"/>
      <c r="J275" s="92" t="str">
        <f t="shared" si="30"/>
        <v/>
      </c>
      <c r="K275" s="80"/>
      <c r="L275" s="10"/>
      <c r="M275" s="93" t="str">
        <f>IF(AND(COUNTIF(※編集不可※選択項目!$AN$3:$AN$11,I275&amp;K275)=1,L275&lt;&gt;""),VLOOKUP(I275&amp;K275,※編集不可※選択項目!$AN$3:$AO$11,2,FALSE),"")</f>
        <v/>
      </c>
      <c r="N275" s="80"/>
      <c r="O275" s="80"/>
      <c r="P275" s="80"/>
      <c r="Q275" s="10"/>
      <c r="R275" s="122"/>
    </row>
    <row r="276" spans="1:18" ht="25" customHeight="1" x14ac:dyDescent="0.2">
      <c r="A276" s="76">
        <f t="shared" si="26"/>
        <v>264</v>
      </c>
      <c r="B276" s="92" t="str">
        <f t="shared" si="27"/>
        <v/>
      </c>
      <c r="C276" s="78"/>
      <c r="D276" s="84" t="str">
        <f t="shared" si="25"/>
        <v/>
      </c>
      <c r="E276" s="84" t="str">
        <f t="shared" si="28"/>
        <v/>
      </c>
      <c r="F276" s="92" t="str">
        <f t="shared" si="29"/>
        <v/>
      </c>
      <c r="G276" s="78"/>
      <c r="H276" s="113"/>
      <c r="I276" s="80"/>
      <c r="J276" s="92" t="str">
        <f t="shared" si="30"/>
        <v/>
      </c>
      <c r="K276" s="80"/>
      <c r="L276" s="10"/>
      <c r="M276" s="93" t="str">
        <f>IF(AND(COUNTIF(※編集不可※選択項目!$AN$3:$AN$11,I276&amp;K276)=1,L276&lt;&gt;""),VLOOKUP(I276&amp;K276,※編集不可※選択項目!$AN$3:$AO$11,2,FALSE),"")</f>
        <v/>
      </c>
      <c r="N276" s="80"/>
      <c r="O276" s="80"/>
      <c r="P276" s="80"/>
      <c r="Q276" s="10"/>
      <c r="R276" s="122"/>
    </row>
    <row r="277" spans="1:18" ht="25" customHeight="1" x14ac:dyDescent="0.2">
      <c r="A277" s="76">
        <f t="shared" si="26"/>
        <v>265</v>
      </c>
      <c r="B277" s="92" t="str">
        <f t="shared" si="27"/>
        <v/>
      </c>
      <c r="C277" s="78"/>
      <c r="D277" s="84" t="str">
        <f t="shared" si="25"/>
        <v/>
      </c>
      <c r="E277" s="84" t="str">
        <f t="shared" si="28"/>
        <v/>
      </c>
      <c r="F277" s="92" t="str">
        <f t="shared" si="29"/>
        <v/>
      </c>
      <c r="G277" s="78"/>
      <c r="H277" s="113"/>
      <c r="I277" s="80"/>
      <c r="J277" s="92" t="str">
        <f t="shared" si="30"/>
        <v/>
      </c>
      <c r="K277" s="80"/>
      <c r="L277" s="10"/>
      <c r="M277" s="93" t="str">
        <f>IF(AND(COUNTIF(※編集不可※選択項目!$AN$3:$AN$11,I277&amp;K277)=1,L277&lt;&gt;""),VLOOKUP(I277&amp;K277,※編集不可※選択項目!$AN$3:$AO$11,2,FALSE),"")</f>
        <v/>
      </c>
      <c r="N277" s="80"/>
      <c r="O277" s="80"/>
      <c r="P277" s="80"/>
      <c r="Q277" s="10"/>
      <c r="R277" s="122"/>
    </row>
    <row r="278" spans="1:18" ht="25" customHeight="1" x14ac:dyDescent="0.2">
      <c r="A278" s="76">
        <f t="shared" si="26"/>
        <v>266</v>
      </c>
      <c r="B278" s="92" t="str">
        <f t="shared" si="27"/>
        <v/>
      </c>
      <c r="C278" s="78"/>
      <c r="D278" s="84" t="str">
        <f t="shared" si="25"/>
        <v/>
      </c>
      <c r="E278" s="84" t="str">
        <f t="shared" si="28"/>
        <v/>
      </c>
      <c r="F278" s="92" t="str">
        <f t="shared" si="29"/>
        <v/>
      </c>
      <c r="G278" s="78"/>
      <c r="H278" s="113"/>
      <c r="I278" s="80"/>
      <c r="J278" s="92" t="str">
        <f t="shared" si="30"/>
        <v/>
      </c>
      <c r="K278" s="80"/>
      <c r="L278" s="10"/>
      <c r="M278" s="93" t="str">
        <f>IF(AND(COUNTIF(※編集不可※選択項目!$AN$3:$AN$11,I278&amp;K278)=1,L278&lt;&gt;""),VLOOKUP(I278&amp;K278,※編集不可※選択項目!$AN$3:$AO$11,2,FALSE),"")</f>
        <v/>
      </c>
      <c r="N278" s="80"/>
      <c r="O278" s="80"/>
      <c r="P278" s="80"/>
      <c r="Q278" s="10"/>
      <c r="R278" s="122"/>
    </row>
    <row r="279" spans="1:18" ht="25" customHeight="1" x14ac:dyDescent="0.2">
      <c r="A279" s="76">
        <f t="shared" si="26"/>
        <v>267</v>
      </c>
      <c r="B279" s="92" t="str">
        <f t="shared" si="27"/>
        <v/>
      </c>
      <c r="C279" s="78"/>
      <c r="D279" s="84" t="str">
        <f t="shared" si="25"/>
        <v/>
      </c>
      <c r="E279" s="84" t="str">
        <f t="shared" si="28"/>
        <v/>
      </c>
      <c r="F279" s="92" t="str">
        <f t="shared" si="29"/>
        <v/>
      </c>
      <c r="G279" s="78"/>
      <c r="H279" s="113"/>
      <c r="I279" s="80"/>
      <c r="J279" s="92" t="str">
        <f t="shared" si="30"/>
        <v/>
      </c>
      <c r="K279" s="80"/>
      <c r="L279" s="10"/>
      <c r="M279" s="93" t="str">
        <f>IF(AND(COUNTIF(※編集不可※選択項目!$AN$3:$AN$11,I279&amp;K279)=1,L279&lt;&gt;""),VLOOKUP(I279&amp;K279,※編集不可※選択項目!$AN$3:$AO$11,2,FALSE),"")</f>
        <v/>
      </c>
      <c r="N279" s="80"/>
      <c r="O279" s="80"/>
      <c r="P279" s="80"/>
      <c r="Q279" s="10"/>
      <c r="R279" s="122"/>
    </row>
    <row r="280" spans="1:18" ht="25" customHeight="1" x14ac:dyDescent="0.2">
      <c r="A280" s="76">
        <f t="shared" si="26"/>
        <v>268</v>
      </c>
      <c r="B280" s="92" t="str">
        <f t="shared" si="27"/>
        <v/>
      </c>
      <c r="C280" s="78"/>
      <c r="D280" s="84" t="str">
        <f t="shared" si="25"/>
        <v/>
      </c>
      <c r="E280" s="84" t="str">
        <f t="shared" si="28"/>
        <v/>
      </c>
      <c r="F280" s="92" t="str">
        <f t="shared" si="29"/>
        <v/>
      </c>
      <c r="G280" s="78"/>
      <c r="H280" s="113"/>
      <c r="I280" s="80"/>
      <c r="J280" s="92" t="str">
        <f t="shared" si="30"/>
        <v/>
      </c>
      <c r="K280" s="80"/>
      <c r="L280" s="10"/>
      <c r="M280" s="93" t="str">
        <f>IF(AND(COUNTIF(※編集不可※選択項目!$AN$3:$AN$11,I280&amp;K280)=1,L280&lt;&gt;""),VLOOKUP(I280&amp;K280,※編集不可※選択項目!$AN$3:$AO$11,2,FALSE),"")</f>
        <v/>
      </c>
      <c r="N280" s="80"/>
      <c r="O280" s="80"/>
      <c r="P280" s="80"/>
      <c r="Q280" s="10"/>
      <c r="R280" s="122"/>
    </row>
    <row r="281" spans="1:18" ht="25" customHeight="1" x14ac:dyDescent="0.2">
      <c r="A281" s="76">
        <f t="shared" si="26"/>
        <v>269</v>
      </c>
      <c r="B281" s="92" t="str">
        <f t="shared" si="27"/>
        <v/>
      </c>
      <c r="C281" s="78"/>
      <c r="D281" s="84" t="str">
        <f t="shared" si="25"/>
        <v/>
      </c>
      <c r="E281" s="84" t="str">
        <f t="shared" si="28"/>
        <v/>
      </c>
      <c r="F281" s="92" t="str">
        <f t="shared" si="29"/>
        <v/>
      </c>
      <c r="G281" s="78"/>
      <c r="H281" s="113"/>
      <c r="I281" s="80"/>
      <c r="J281" s="92" t="str">
        <f t="shared" si="30"/>
        <v/>
      </c>
      <c r="K281" s="80"/>
      <c r="L281" s="10"/>
      <c r="M281" s="93" t="str">
        <f>IF(AND(COUNTIF(※編集不可※選択項目!$AN$3:$AN$11,I281&amp;K281)=1,L281&lt;&gt;""),VLOOKUP(I281&amp;K281,※編集不可※選択項目!$AN$3:$AO$11,2,FALSE),"")</f>
        <v/>
      </c>
      <c r="N281" s="80"/>
      <c r="O281" s="80"/>
      <c r="P281" s="80"/>
      <c r="Q281" s="10"/>
      <c r="R281" s="122"/>
    </row>
    <row r="282" spans="1:18" ht="25" customHeight="1" x14ac:dyDescent="0.2">
      <c r="A282" s="76">
        <f t="shared" si="26"/>
        <v>270</v>
      </c>
      <c r="B282" s="92" t="str">
        <f t="shared" si="27"/>
        <v/>
      </c>
      <c r="C282" s="78"/>
      <c r="D282" s="84" t="str">
        <f t="shared" si="25"/>
        <v/>
      </c>
      <c r="E282" s="84" t="str">
        <f t="shared" si="28"/>
        <v/>
      </c>
      <c r="F282" s="92" t="str">
        <f t="shared" si="29"/>
        <v/>
      </c>
      <c r="G282" s="78"/>
      <c r="H282" s="113"/>
      <c r="I282" s="80"/>
      <c r="J282" s="92" t="str">
        <f t="shared" si="30"/>
        <v/>
      </c>
      <c r="K282" s="80"/>
      <c r="L282" s="10"/>
      <c r="M282" s="93" t="str">
        <f>IF(AND(COUNTIF(※編集不可※選択項目!$AN$3:$AN$11,I282&amp;K282)=1,L282&lt;&gt;""),VLOOKUP(I282&amp;K282,※編集不可※選択項目!$AN$3:$AO$11,2,FALSE),"")</f>
        <v/>
      </c>
      <c r="N282" s="80"/>
      <c r="O282" s="80"/>
      <c r="P282" s="80"/>
      <c r="Q282" s="10"/>
      <c r="R282" s="122"/>
    </row>
    <row r="283" spans="1:18" ht="25" customHeight="1" x14ac:dyDescent="0.2">
      <c r="A283" s="76">
        <f t="shared" si="26"/>
        <v>271</v>
      </c>
      <c r="B283" s="92" t="str">
        <f t="shared" si="27"/>
        <v/>
      </c>
      <c r="C283" s="78"/>
      <c r="D283" s="84" t="str">
        <f t="shared" si="25"/>
        <v/>
      </c>
      <c r="E283" s="84" t="str">
        <f t="shared" si="28"/>
        <v/>
      </c>
      <c r="F283" s="92" t="str">
        <f t="shared" si="29"/>
        <v/>
      </c>
      <c r="G283" s="78"/>
      <c r="H283" s="113"/>
      <c r="I283" s="80"/>
      <c r="J283" s="92" t="str">
        <f t="shared" si="30"/>
        <v/>
      </c>
      <c r="K283" s="80"/>
      <c r="L283" s="10"/>
      <c r="M283" s="93" t="str">
        <f>IF(AND(COUNTIF(※編集不可※選択項目!$AN$3:$AN$11,I283&amp;K283)=1,L283&lt;&gt;""),VLOOKUP(I283&amp;K283,※編集不可※選択項目!$AN$3:$AO$11,2,FALSE),"")</f>
        <v/>
      </c>
      <c r="N283" s="80"/>
      <c r="O283" s="80"/>
      <c r="P283" s="80"/>
      <c r="Q283" s="10"/>
      <c r="R283" s="122"/>
    </row>
    <row r="284" spans="1:18" ht="25" customHeight="1" x14ac:dyDescent="0.2">
      <c r="A284" s="76">
        <f t="shared" si="26"/>
        <v>272</v>
      </c>
      <c r="B284" s="92" t="str">
        <f t="shared" si="27"/>
        <v/>
      </c>
      <c r="C284" s="78"/>
      <c r="D284" s="84" t="str">
        <f t="shared" si="25"/>
        <v/>
      </c>
      <c r="E284" s="84" t="str">
        <f t="shared" si="28"/>
        <v/>
      </c>
      <c r="F284" s="92" t="str">
        <f t="shared" si="29"/>
        <v/>
      </c>
      <c r="G284" s="78"/>
      <c r="H284" s="113"/>
      <c r="I284" s="80"/>
      <c r="J284" s="92" t="str">
        <f t="shared" si="30"/>
        <v/>
      </c>
      <c r="K284" s="80"/>
      <c r="L284" s="10"/>
      <c r="M284" s="93" t="str">
        <f>IF(AND(COUNTIF(※編集不可※選択項目!$AN$3:$AN$11,I284&amp;K284)=1,L284&lt;&gt;""),VLOOKUP(I284&amp;K284,※編集不可※選択項目!$AN$3:$AO$11,2,FALSE),"")</f>
        <v/>
      </c>
      <c r="N284" s="80"/>
      <c r="O284" s="80"/>
      <c r="P284" s="80"/>
      <c r="Q284" s="10"/>
      <c r="R284" s="122"/>
    </row>
    <row r="285" spans="1:18" ht="25" customHeight="1" x14ac:dyDescent="0.2">
      <c r="A285" s="76">
        <f t="shared" si="26"/>
        <v>273</v>
      </c>
      <c r="B285" s="92" t="str">
        <f t="shared" si="27"/>
        <v/>
      </c>
      <c r="C285" s="78"/>
      <c r="D285" s="84" t="str">
        <f t="shared" si="25"/>
        <v/>
      </c>
      <c r="E285" s="84" t="str">
        <f t="shared" si="28"/>
        <v/>
      </c>
      <c r="F285" s="92" t="str">
        <f t="shared" si="29"/>
        <v/>
      </c>
      <c r="G285" s="78"/>
      <c r="H285" s="113"/>
      <c r="I285" s="80"/>
      <c r="J285" s="92" t="str">
        <f t="shared" si="30"/>
        <v/>
      </c>
      <c r="K285" s="80"/>
      <c r="L285" s="10"/>
      <c r="M285" s="93" t="str">
        <f>IF(AND(COUNTIF(※編集不可※選択項目!$AN$3:$AN$11,I285&amp;K285)=1,L285&lt;&gt;""),VLOOKUP(I285&amp;K285,※編集不可※選択項目!$AN$3:$AO$11,2,FALSE),"")</f>
        <v/>
      </c>
      <c r="N285" s="80"/>
      <c r="O285" s="80"/>
      <c r="P285" s="80"/>
      <c r="Q285" s="10"/>
      <c r="R285" s="122"/>
    </row>
    <row r="286" spans="1:18" ht="25" customHeight="1" x14ac:dyDescent="0.2">
      <c r="A286" s="76">
        <f t="shared" si="26"/>
        <v>274</v>
      </c>
      <c r="B286" s="92" t="str">
        <f t="shared" si="27"/>
        <v/>
      </c>
      <c r="C286" s="78"/>
      <c r="D286" s="84" t="str">
        <f t="shared" si="25"/>
        <v/>
      </c>
      <c r="E286" s="84" t="str">
        <f t="shared" si="28"/>
        <v/>
      </c>
      <c r="F286" s="92" t="str">
        <f t="shared" si="29"/>
        <v/>
      </c>
      <c r="G286" s="78"/>
      <c r="H286" s="113"/>
      <c r="I286" s="80"/>
      <c r="J286" s="92" t="str">
        <f t="shared" si="30"/>
        <v/>
      </c>
      <c r="K286" s="80"/>
      <c r="L286" s="10"/>
      <c r="M286" s="93" t="str">
        <f>IF(AND(COUNTIF(※編集不可※選択項目!$AN$3:$AN$11,I286&amp;K286)=1,L286&lt;&gt;""),VLOOKUP(I286&amp;K286,※編集不可※選択項目!$AN$3:$AO$11,2,FALSE),"")</f>
        <v/>
      </c>
      <c r="N286" s="80"/>
      <c r="O286" s="80"/>
      <c r="P286" s="80"/>
      <c r="Q286" s="10"/>
      <c r="R286" s="122"/>
    </row>
    <row r="287" spans="1:18" ht="25" customHeight="1" x14ac:dyDescent="0.2">
      <c r="A287" s="76">
        <f t="shared" si="26"/>
        <v>275</v>
      </c>
      <c r="B287" s="92" t="str">
        <f t="shared" si="27"/>
        <v/>
      </c>
      <c r="C287" s="78"/>
      <c r="D287" s="84" t="str">
        <f t="shared" si="25"/>
        <v/>
      </c>
      <c r="E287" s="84" t="str">
        <f t="shared" si="28"/>
        <v/>
      </c>
      <c r="F287" s="92" t="str">
        <f t="shared" si="29"/>
        <v/>
      </c>
      <c r="G287" s="78"/>
      <c r="H287" s="113"/>
      <c r="I287" s="80"/>
      <c r="J287" s="92" t="str">
        <f t="shared" si="30"/>
        <v/>
      </c>
      <c r="K287" s="80"/>
      <c r="L287" s="10"/>
      <c r="M287" s="93" t="str">
        <f>IF(AND(COUNTIF(※編集不可※選択項目!$AN$3:$AN$11,I287&amp;K287)=1,L287&lt;&gt;""),VLOOKUP(I287&amp;K287,※編集不可※選択項目!$AN$3:$AO$11,2,FALSE),"")</f>
        <v/>
      </c>
      <c r="N287" s="80"/>
      <c r="O287" s="80"/>
      <c r="P287" s="80"/>
      <c r="Q287" s="10"/>
      <c r="R287" s="122"/>
    </row>
    <row r="288" spans="1:18" ht="25" customHeight="1" x14ac:dyDescent="0.2">
      <c r="A288" s="76">
        <f t="shared" si="26"/>
        <v>276</v>
      </c>
      <c r="B288" s="92" t="str">
        <f t="shared" si="27"/>
        <v/>
      </c>
      <c r="C288" s="78"/>
      <c r="D288" s="84" t="str">
        <f t="shared" si="25"/>
        <v/>
      </c>
      <c r="E288" s="84" t="str">
        <f t="shared" si="28"/>
        <v/>
      </c>
      <c r="F288" s="92" t="str">
        <f t="shared" si="29"/>
        <v/>
      </c>
      <c r="G288" s="78"/>
      <c r="H288" s="113"/>
      <c r="I288" s="80"/>
      <c r="J288" s="92" t="str">
        <f t="shared" si="30"/>
        <v/>
      </c>
      <c r="K288" s="80"/>
      <c r="L288" s="10"/>
      <c r="M288" s="93" t="str">
        <f>IF(AND(COUNTIF(※編集不可※選択項目!$AN$3:$AN$11,I288&amp;K288)=1,L288&lt;&gt;""),VLOOKUP(I288&amp;K288,※編集不可※選択項目!$AN$3:$AO$11,2,FALSE),"")</f>
        <v/>
      </c>
      <c r="N288" s="80"/>
      <c r="O288" s="80"/>
      <c r="P288" s="80"/>
      <c r="Q288" s="10"/>
      <c r="R288" s="122"/>
    </row>
    <row r="289" spans="1:18" ht="25" customHeight="1" x14ac:dyDescent="0.2">
      <c r="A289" s="76">
        <f t="shared" si="26"/>
        <v>277</v>
      </c>
      <c r="B289" s="92" t="str">
        <f t="shared" si="27"/>
        <v/>
      </c>
      <c r="C289" s="78"/>
      <c r="D289" s="84" t="str">
        <f t="shared" si="25"/>
        <v/>
      </c>
      <c r="E289" s="84" t="str">
        <f t="shared" si="28"/>
        <v/>
      </c>
      <c r="F289" s="92" t="str">
        <f t="shared" si="29"/>
        <v/>
      </c>
      <c r="G289" s="78"/>
      <c r="H289" s="113"/>
      <c r="I289" s="80"/>
      <c r="J289" s="92" t="str">
        <f t="shared" si="30"/>
        <v/>
      </c>
      <c r="K289" s="80"/>
      <c r="L289" s="10"/>
      <c r="M289" s="93" t="str">
        <f>IF(AND(COUNTIF(※編集不可※選択項目!$AN$3:$AN$11,I289&amp;K289)=1,L289&lt;&gt;""),VLOOKUP(I289&amp;K289,※編集不可※選択項目!$AN$3:$AO$11,2,FALSE),"")</f>
        <v/>
      </c>
      <c r="N289" s="80"/>
      <c r="O289" s="80"/>
      <c r="P289" s="80"/>
      <c r="Q289" s="10"/>
      <c r="R289" s="122"/>
    </row>
    <row r="290" spans="1:18" ht="25" customHeight="1" x14ac:dyDescent="0.2">
      <c r="A290" s="76">
        <f t="shared" si="26"/>
        <v>278</v>
      </c>
      <c r="B290" s="92" t="str">
        <f t="shared" si="27"/>
        <v/>
      </c>
      <c r="C290" s="78"/>
      <c r="D290" s="84" t="str">
        <f t="shared" si="25"/>
        <v/>
      </c>
      <c r="E290" s="84" t="str">
        <f t="shared" si="28"/>
        <v/>
      </c>
      <c r="F290" s="92" t="str">
        <f t="shared" si="29"/>
        <v/>
      </c>
      <c r="G290" s="78"/>
      <c r="H290" s="113"/>
      <c r="I290" s="80"/>
      <c r="J290" s="92" t="str">
        <f t="shared" si="30"/>
        <v/>
      </c>
      <c r="K290" s="80"/>
      <c r="L290" s="10"/>
      <c r="M290" s="93" t="str">
        <f>IF(AND(COUNTIF(※編集不可※選択項目!$AN$3:$AN$11,I290&amp;K290)=1,L290&lt;&gt;""),VLOOKUP(I290&amp;K290,※編集不可※選択項目!$AN$3:$AO$11,2,FALSE),"")</f>
        <v/>
      </c>
      <c r="N290" s="80"/>
      <c r="O290" s="80"/>
      <c r="P290" s="80"/>
      <c r="Q290" s="10"/>
      <c r="R290" s="122"/>
    </row>
    <row r="291" spans="1:18" ht="25" customHeight="1" x14ac:dyDescent="0.2">
      <c r="A291" s="76">
        <f t="shared" si="26"/>
        <v>279</v>
      </c>
      <c r="B291" s="92" t="str">
        <f t="shared" si="27"/>
        <v/>
      </c>
      <c r="C291" s="78"/>
      <c r="D291" s="84" t="str">
        <f t="shared" si="25"/>
        <v/>
      </c>
      <c r="E291" s="84" t="str">
        <f t="shared" si="28"/>
        <v/>
      </c>
      <c r="F291" s="92" t="str">
        <f t="shared" si="29"/>
        <v/>
      </c>
      <c r="G291" s="78"/>
      <c r="H291" s="113"/>
      <c r="I291" s="80"/>
      <c r="J291" s="92" t="str">
        <f t="shared" si="30"/>
        <v/>
      </c>
      <c r="K291" s="80"/>
      <c r="L291" s="10"/>
      <c r="M291" s="93" t="str">
        <f>IF(AND(COUNTIF(※編集不可※選択項目!$AN$3:$AN$11,I291&amp;K291)=1,L291&lt;&gt;""),VLOOKUP(I291&amp;K291,※編集不可※選択項目!$AN$3:$AO$11,2,FALSE),"")</f>
        <v/>
      </c>
      <c r="N291" s="80"/>
      <c r="O291" s="80"/>
      <c r="P291" s="80"/>
      <c r="Q291" s="10"/>
      <c r="R291" s="122"/>
    </row>
    <row r="292" spans="1:18" ht="25" customHeight="1" x14ac:dyDescent="0.2">
      <c r="A292" s="76">
        <f t="shared" si="26"/>
        <v>280</v>
      </c>
      <c r="B292" s="92" t="str">
        <f t="shared" si="27"/>
        <v/>
      </c>
      <c r="C292" s="78"/>
      <c r="D292" s="84" t="str">
        <f t="shared" si="25"/>
        <v/>
      </c>
      <c r="E292" s="84" t="str">
        <f t="shared" si="28"/>
        <v/>
      </c>
      <c r="F292" s="92" t="str">
        <f t="shared" si="29"/>
        <v/>
      </c>
      <c r="G292" s="78"/>
      <c r="H292" s="113"/>
      <c r="I292" s="80"/>
      <c r="J292" s="92" t="str">
        <f t="shared" si="30"/>
        <v/>
      </c>
      <c r="K292" s="80"/>
      <c r="L292" s="10"/>
      <c r="M292" s="93" t="str">
        <f>IF(AND(COUNTIF(※編集不可※選択項目!$AN$3:$AN$11,I292&amp;K292)=1,L292&lt;&gt;""),VLOOKUP(I292&amp;K292,※編集不可※選択項目!$AN$3:$AO$11,2,FALSE),"")</f>
        <v/>
      </c>
      <c r="N292" s="80"/>
      <c r="O292" s="80"/>
      <c r="P292" s="80"/>
      <c r="Q292" s="10"/>
      <c r="R292" s="122"/>
    </row>
    <row r="293" spans="1:18" ht="25" customHeight="1" x14ac:dyDescent="0.2">
      <c r="A293" s="76">
        <f t="shared" si="26"/>
        <v>281</v>
      </c>
      <c r="B293" s="92" t="str">
        <f t="shared" si="27"/>
        <v/>
      </c>
      <c r="C293" s="78"/>
      <c r="D293" s="84" t="str">
        <f t="shared" si="25"/>
        <v/>
      </c>
      <c r="E293" s="84" t="str">
        <f t="shared" si="28"/>
        <v/>
      </c>
      <c r="F293" s="92" t="str">
        <f t="shared" si="29"/>
        <v/>
      </c>
      <c r="G293" s="78"/>
      <c r="H293" s="113"/>
      <c r="I293" s="80"/>
      <c r="J293" s="92" t="str">
        <f t="shared" si="30"/>
        <v/>
      </c>
      <c r="K293" s="80"/>
      <c r="L293" s="10"/>
      <c r="M293" s="93" t="str">
        <f>IF(AND(COUNTIF(※編集不可※選択項目!$AN$3:$AN$11,I293&amp;K293)=1,L293&lt;&gt;""),VLOOKUP(I293&amp;K293,※編集不可※選択項目!$AN$3:$AO$11,2,FALSE),"")</f>
        <v/>
      </c>
      <c r="N293" s="80"/>
      <c r="O293" s="80"/>
      <c r="P293" s="80"/>
      <c r="Q293" s="10"/>
      <c r="R293" s="122"/>
    </row>
    <row r="294" spans="1:18" ht="25" customHeight="1" x14ac:dyDescent="0.2">
      <c r="A294" s="76">
        <f t="shared" si="26"/>
        <v>282</v>
      </c>
      <c r="B294" s="92" t="str">
        <f t="shared" si="27"/>
        <v/>
      </c>
      <c r="C294" s="78"/>
      <c r="D294" s="84" t="str">
        <f t="shared" si="25"/>
        <v/>
      </c>
      <c r="E294" s="84" t="str">
        <f t="shared" si="28"/>
        <v/>
      </c>
      <c r="F294" s="92" t="str">
        <f t="shared" si="29"/>
        <v/>
      </c>
      <c r="G294" s="78"/>
      <c r="H294" s="113"/>
      <c r="I294" s="80"/>
      <c r="J294" s="92" t="str">
        <f t="shared" si="30"/>
        <v/>
      </c>
      <c r="K294" s="80"/>
      <c r="L294" s="10"/>
      <c r="M294" s="93" t="str">
        <f>IF(AND(COUNTIF(※編集不可※選択項目!$AN$3:$AN$11,I294&amp;K294)=1,L294&lt;&gt;""),VLOOKUP(I294&amp;K294,※編集不可※選択項目!$AN$3:$AO$11,2,FALSE),"")</f>
        <v/>
      </c>
      <c r="N294" s="80"/>
      <c r="O294" s="80"/>
      <c r="P294" s="80"/>
      <c r="Q294" s="10"/>
      <c r="R294" s="122"/>
    </row>
    <row r="295" spans="1:18" ht="25" customHeight="1" x14ac:dyDescent="0.2">
      <c r="A295" s="76">
        <f t="shared" si="26"/>
        <v>283</v>
      </c>
      <c r="B295" s="92" t="str">
        <f t="shared" si="27"/>
        <v/>
      </c>
      <c r="C295" s="78"/>
      <c r="D295" s="84" t="str">
        <f t="shared" si="25"/>
        <v/>
      </c>
      <c r="E295" s="84" t="str">
        <f t="shared" si="28"/>
        <v/>
      </c>
      <c r="F295" s="92" t="str">
        <f t="shared" si="29"/>
        <v/>
      </c>
      <c r="G295" s="78"/>
      <c r="H295" s="113"/>
      <c r="I295" s="80"/>
      <c r="J295" s="92" t="str">
        <f t="shared" si="30"/>
        <v/>
      </c>
      <c r="K295" s="80"/>
      <c r="L295" s="10"/>
      <c r="M295" s="93" t="str">
        <f>IF(AND(COUNTIF(※編集不可※選択項目!$AN$3:$AN$11,I295&amp;K295)=1,L295&lt;&gt;""),VLOOKUP(I295&amp;K295,※編集不可※選択項目!$AN$3:$AO$11,2,FALSE),"")</f>
        <v/>
      </c>
      <c r="N295" s="80"/>
      <c r="O295" s="80"/>
      <c r="P295" s="80"/>
      <c r="Q295" s="10"/>
      <c r="R295" s="122"/>
    </row>
    <row r="296" spans="1:18" ht="25" customHeight="1" x14ac:dyDescent="0.2">
      <c r="A296" s="76">
        <f t="shared" si="26"/>
        <v>284</v>
      </c>
      <c r="B296" s="92" t="str">
        <f t="shared" si="27"/>
        <v/>
      </c>
      <c r="C296" s="78"/>
      <c r="D296" s="84" t="str">
        <f t="shared" si="25"/>
        <v/>
      </c>
      <c r="E296" s="84" t="str">
        <f t="shared" si="28"/>
        <v/>
      </c>
      <c r="F296" s="92" t="str">
        <f t="shared" si="29"/>
        <v/>
      </c>
      <c r="G296" s="78"/>
      <c r="H296" s="113"/>
      <c r="I296" s="80"/>
      <c r="J296" s="92" t="str">
        <f t="shared" si="30"/>
        <v/>
      </c>
      <c r="K296" s="80"/>
      <c r="L296" s="10"/>
      <c r="M296" s="93" t="str">
        <f>IF(AND(COUNTIF(※編集不可※選択項目!$AN$3:$AN$11,I296&amp;K296)=1,L296&lt;&gt;""),VLOOKUP(I296&amp;K296,※編集不可※選択項目!$AN$3:$AO$11,2,FALSE),"")</f>
        <v/>
      </c>
      <c r="N296" s="80"/>
      <c r="O296" s="80"/>
      <c r="P296" s="80"/>
      <c r="Q296" s="10"/>
      <c r="R296" s="122"/>
    </row>
    <row r="297" spans="1:18" ht="25" customHeight="1" x14ac:dyDescent="0.2">
      <c r="A297" s="76">
        <f t="shared" si="26"/>
        <v>285</v>
      </c>
      <c r="B297" s="92" t="str">
        <f t="shared" si="27"/>
        <v/>
      </c>
      <c r="C297" s="78"/>
      <c r="D297" s="84" t="str">
        <f t="shared" si="25"/>
        <v/>
      </c>
      <c r="E297" s="84" t="str">
        <f t="shared" si="28"/>
        <v/>
      </c>
      <c r="F297" s="92" t="str">
        <f t="shared" si="29"/>
        <v/>
      </c>
      <c r="G297" s="78"/>
      <c r="H297" s="113"/>
      <c r="I297" s="80"/>
      <c r="J297" s="92" t="str">
        <f t="shared" si="30"/>
        <v/>
      </c>
      <c r="K297" s="80"/>
      <c r="L297" s="10"/>
      <c r="M297" s="93" t="str">
        <f>IF(AND(COUNTIF(※編集不可※選択項目!$AN$3:$AN$11,I297&amp;K297)=1,L297&lt;&gt;""),VLOOKUP(I297&amp;K297,※編集不可※選択項目!$AN$3:$AO$11,2,FALSE),"")</f>
        <v/>
      </c>
      <c r="N297" s="80"/>
      <c r="O297" s="80"/>
      <c r="P297" s="80"/>
      <c r="Q297" s="10"/>
      <c r="R297" s="122"/>
    </row>
    <row r="298" spans="1:18" ht="25" customHeight="1" x14ac:dyDescent="0.2">
      <c r="A298" s="76">
        <f t="shared" si="26"/>
        <v>286</v>
      </c>
      <c r="B298" s="92" t="str">
        <f t="shared" si="27"/>
        <v/>
      </c>
      <c r="C298" s="78"/>
      <c r="D298" s="84" t="str">
        <f t="shared" si="25"/>
        <v/>
      </c>
      <c r="E298" s="84" t="str">
        <f t="shared" si="28"/>
        <v/>
      </c>
      <c r="F298" s="92" t="str">
        <f t="shared" si="29"/>
        <v/>
      </c>
      <c r="G298" s="78"/>
      <c r="H298" s="113"/>
      <c r="I298" s="80"/>
      <c r="J298" s="92" t="str">
        <f t="shared" si="30"/>
        <v/>
      </c>
      <c r="K298" s="80"/>
      <c r="L298" s="10"/>
      <c r="M298" s="93" t="str">
        <f>IF(AND(COUNTIF(※編集不可※選択項目!$AN$3:$AN$11,I298&amp;K298)=1,L298&lt;&gt;""),VLOOKUP(I298&amp;K298,※編集不可※選択項目!$AN$3:$AO$11,2,FALSE),"")</f>
        <v/>
      </c>
      <c r="N298" s="80"/>
      <c r="O298" s="80"/>
      <c r="P298" s="80"/>
      <c r="Q298" s="10"/>
      <c r="R298" s="122"/>
    </row>
    <row r="299" spans="1:18" ht="25" customHeight="1" x14ac:dyDescent="0.2">
      <c r="A299" s="76">
        <f t="shared" si="26"/>
        <v>287</v>
      </c>
      <c r="B299" s="92" t="str">
        <f t="shared" si="27"/>
        <v/>
      </c>
      <c r="C299" s="78"/>
      <c r="D299" s="84" t="str">
        <f t="shared" si="25"/>
        <v/>
      </c>
      <c r="E299" s="84" t="str">
        <f t="shared" si="28"/>
        <v/>
      </c>
      <c r="F299" s="92" t="str">
        <f t="shared" si="29"/>
        <v/>
      </c>
      <c r="G299" s="78"/>
      <c r="H299" s="113"/>
      <c r="I299" s="80"/>
      <c r="J299" s="92" t="str">
        <f t="shared" si="30"/>
        <v/>
      </c>
      <c r="K299" s="80"/>
      <c r="L299" s="10"/>
      <c r="M299" s="93" t="str">
        <f>IF(AND(COUNTIF(※編集不可※選択項目!$AN$3:$AN$11,I299&amp;K299)=1,L299&lt;&gt;""),VLOOKUP(I299&amp;K299,※編集不可※選択項目!$AN$3:$AO$11,2,FALSE),"")</f>
        <v/>
      </c>
      <c r="N299" s="80"/>
      <c r="O299" s="80"/>
      <c r="P299" s="80"/>
      <c r="Q299" s="10"/>
      <c r="R299" s="122"/>
    </row>
    <row r="300" spans="1:18" ht="25" customHeight="1" x14ac:dyDescent="0.2">
      <c r="A300" s="76">
        <f t="shared" si="26"/>
        <v>288</v>
      </c>
      <c r="B300" s="92" t="str">
        <f t="shared" si="27"/>
        <v/>
      </c>
      <c r="C300" s="78"/>
      <c r="D300" s="84" t="str">
        <f t="shared" si="25"/>
        <v/>
      </c>
      <c r="E300" s="84" t="str">
        <f t="shared" si="28"/>
        <v/>
      </c>
      <c r="F300" s="92" t="str">
        <f t="shared" si="29"/>
        <v/>
      </c>
      <c r="G300" s="78"/>
      <c r="H300" s="113"/>
      <c r="I300" s="80"/>
      <c r="J300" s="92" t="str">
        <f t="shared" si="30"/>
        <v/>
      </c>
      <c r="K300" s="80"/>
      <c r="L300" s="10"/>
      <c r="M300" s="93" t="str">
        <f>IF(AND(COUNTIF(※編集不可※選択項目!$AN$3:$AN$11,I300&amp;K300)=1,L300&lt;&gt;""),VLOOKUP(I300&amp;K300,※編集不可※選択項目!$AN$3:$AO$11,2,FALSE),"")</f>
        <v/>
      </c>
      <c r="N300" s="80"/>
      <c r="O300" s="80"/>
      <c r="P300" s="80"/>
      <c r="Q300" s="10"/>
      <c r="R300" s="122"/>
    </row>
    <row r="301" spans="1:18" ht="25" customHeight="1" x14ac:dyDescent="0.2">
      <c r="A301" s="76">
        <f t="shared" si="26"/>
        <v>289</v>
      </c>
      <c r="B301" s="92" t="str">
        <f t="shared" si="27"/>
        <v/>
      </c>
      <c r="C301" s="78"/>
      <c r="D301" s="84" t="str">
        <f t="shared" si="25"/>
        <v/>
      </c>
      <c r="E301" s="84" t="str">
        <f t="shared" si="28"/>
        <v/>
      </c>
      <c r="F301" s="92" t="str">
        <f t="shared" si="29"/>
        <v/>
      </c>
      <c r="G301" s="78"/>
      <c r="H301" s="113"/>
      <c r="I301" s="80"/>
      <c r="J301" s="92" t="str">
        <f t="shared" si="30"/>
        <v/>
      </c>
      <c r="K301" s="80"/>
      <c r="L301" s="10"/>
      <c r="M301" s="93" t="str">
        <f>IF(AND(COUNTIF(※編集不可※選択項目!$AN$3:$AN$11,I301&amp;K301)=1,L301&lt;&gt;""),VLOOKUP(I301&amp;K301,※編集不可※選択項目!$AN$3:$AO$11,2,FALSE),"")</f>
        <v/>
      </c>
      <c r="N301" s="80"/>
      <c r="O301" s="80"/>
      <c r="P301" s="80"/>
      <c r="Q301" s="10"/>
      <c r="R301" s="122"/>
    </row>
    <row r="302" spans="1:18" ht="25" customHeight="1" x14ac:dyDescent="0.2">
      <c r="A302" s="76">
        <f t="shared" si="26"/>
        <v>290</v>
      </c>
      <c r="B302" s="92" t="str">
        <f t="shared" si="27"/>
        <v/>
      </c>
      <c r="C302" s="78"/>
      <c r="D302" s="84" t="str">
        <f t="shared" si="25"/>
        <v/>
      </c>
      <c r="E302" s="84" t="str">
        <f t="shared" si="28"/>
        <v/>
      </c>
      <c r="F302" s="92" t="str">
        <f t="shared" si="29"/>
        <v/>
      </c>
      <c r="G302" s="78"/>
      <c r="H302" s="113"/>
      <c r="I302" s="80"/>
      <c r="J302" s="92" t="str">
        <f t="shared" si="30"/>
        <v/>
      </c>
      <c r="K302" s="80"/>
      <c r="L302" s="10"/>
      <c r="M302" s="93" t="str">
        <f>IF(AND(COUNTIF(※編集不可※選択項目!$AN$3:$AN$11,I302&amp;K302)=1,L302&lt;&gt;""),VLOOKUP(I302&amp;K302,※編集不可※選択項目!$AN$3:$AO$11,2,FALSE),"")</f>
        <v/>
      </c>
      <c r="N302" s="80"/>
      <c r="O302" s="80"/>
      <c r="P302" s="80"/>
      <c r="Q302" s="10"/>
      <c r="R302" s="122"/>
    </row>
    <row r="303" spans="1:18" ht="25" customHeight="1" x14ac:dyDescent="0.2">
      <c r="A303" s="76">
        <f t="shared" si="26"/>
        <v>291</v>
      </c>
      <c r="B303" s="92" t="str">
        <f t="shared" si="27"/>
        <v/>
      </c>
      <c r="C303" s="78"/>
      <c r="D303" s="84" t="str">
        <f t="shared" si="25"/>
        <v/>
      </c>
      <c r="E303" s="84" t="str">
        <f t="shared" si="28"/>
        <v/>
      </c>
      <c r="F303" s="92" t="str">
        <f t="shared" si="29"/>
        <v/>
      </c>
      <c r="G303" s="78"/>
      <c r="H303" s="113"/>
      <c r="I303" s="80"/>
      <c r="J303" s="92" t="str">
        <f t="shared" si="30"/>
        <v/>
      </c>
      <c r="K303" s="80"/>
      <c r="L303" s="10"/>
      <c r="M303" s="93" t="str">
        <f>IF(AND(COUNTIF(※編集不可※選択項目!$AN$3:$AN$11,I303&amp;K303)=1,L303&lt;&gt;""),VLOOKUP(I303&amp;K303,※編集不可※選択項目!$AN$3:$AO$11,2,FALSE),"")</f>
        <v/>
      </c>
      <c r="N303" s="80"/>
      <c r="O303" s="80"/>
      <c r="P303" s="80"/>
      <c r="Q303" s="10"/>
      <c r="R303" s="122"/>
    </row>
    <row r="304" spans="1:18" ht="25" customHeight="1" x14ac:dyDescent="0.2">
      <c r="A304" s="76">
        <f t="shared" si="26"/>
        <v>292</v>
      </c>
      <c r="B304" s="92" t="str">
        <f t="shared" si="27"/>
        <v/>
      </c>
      <c r="C304" s="78"/>
      <c r="D304" s="84" t="str">
        <f t="shared" si="25"/>
        <v/>
      </c>
      <c r="E304" s="84" t="str">
        <f t="shared" si="28"/>
        <v/>
      </c>
      <c r="F304" s="92" t="str">
        <f t="shared" si="29"/>
        <v/>
      </c>
      <c r="G304" s="78"/>
      <c r="H304" s="113"/>
      <c r="I304" s="80"/>
      <c r="J304" s="92" t="str">
        <f t="shared" si="30"/>
        <v/>
      </c>
      <c r="K304" s="80"/>
      <c r="L304" s="10"/>
      <c r="M304" s="93" t="str">
        <f>IF(AND(COUNTIF(※編集不可※選択項目!$AN$3:$AN$11,I304&amp;K304)=1,L304&lt;&gt;""),VLOOKUP(I304&amp;K304,※編集不可※選択項目!$AN$3:$AO$11,2,FALSE),"")</f>
        <v/>
      </c>
      <c r="N304" s="80"/>
      <c r="O304" s="80"/>
      <c r="P304" s="80"/>
      <c r="Q304" s="10"/>
      <c r="R304" s="122"/>
    </row>
    <row r="305" spans="1:18" ht="25" customHeight="1" x14ac:dyDescent="0.2">
      <c r="A305" s="76">
        <f t="shared" si="26"/>
        <v>293</v>
      </c>
      <c r="B305" s="92" t="str">
        <f t="shared" si="27"/>
        <v/>
      </c>
      <c r="C305" s="78"/>
      <c r="D305" s="84" t="str">
        <f t="shared" si="25"/>
        <v/>
      </c>
      <c r="E305" s="84" t="str">
        <f t="shared" si="28"/>
        <v/>
      </c>
      <c r="F305" s="92" t="str">
        <f t="shared" si="29"/>
        <v/>
      </c>
      <c r="G305" s="78"/>
      <c r="H305" s="113"/>
      <c r="I305" s="80"/>
      <c r="J305" s="92" t="str">
        <f t="shared" si="30"/>
        <v/>
      </c>
      <c r="K305" s="80"/>
      <c r="L305" s="10"/>
      <c r="M305" s="93" t="str">
        <f>IF(AND(COUNTIF(※編集不可※選択項目!$AN$3:$AN$11,I305&amp;K305)=1,L305&lt;&gt;""),VLOOKUP(I305&amp;K305,※編集不可※選択項目!$AN$3:$AO$11,2,FALSE),"")</f>
        <v/>
      </c>
      <c r="N305" s="80"/>
      <c r="O305" s="80"/>
      <c r="P305" s="80"/>
      <c r="Q305" s="10"/>
      <c r="R305" s="122"/>
    </row>
    <row r="306" spans="1:18" ht="25" customHeight="1" x14ac:dyDescent="0.2">
      <c r="A306" s="76">
        <f t="shared" si="26"/>
        <v>294</v>
      </c>
      <c r="B306" s="92" t="str">
        <f t="shared" si="27"/>
        <v/>
      </c>
      <c r="C306" s="78"/>
      <c r="D306" s="84" t="str">
        <f t="shared" si="25"/>
        <v/>
      </c>
      <c r="E306" s="84" t="str">
        <f t="shared" si="28"/>
        <v/>
      </c>
      <c r="F306" s="92" t="str">
        <f t="shared" si="29"/>
        <v/>
      </c>
      <c r="G306" s="78"/>
      <c r="H306" s="113"/>
      <c r="I306" s="80"/>
      <c r="J306" s="92" t="str">
        <f t="shared" si="30"/>
        <v/>
      </c>
      <c r="K306" s="80"/>
      <c r="L306" s="10"/>
      <c r="M306" s="93" t="str">
        <f>IF(AND(COUNTIF(※編集不可※選択項目!$AN$3:$AN$11,I306&amp;K306)=1,L306&lt;&gt;""),VLOOKUP(I306&amp;K306,※編集不可※選択項目!$AN$3:$AO$11,2,FALSE),"")</f>
        <v/>
      </c>
      <c r="N306" s="80"/>
      <c r="O306" s="80"/>
      <c r="P306" s="80"/>
      <c r="Q306" s="10"/>
      <c r="R306" s="122"/>
    </row>
    <row r="307" spans="1:18" ht="25" customHeight="1" x14ac:dyDescent="0.2">
      <c r="A307" s="76">
        <f t="shared" si="26"/>
        <v>295</v>
      </c>
      <c r="B307" s="92" t="str">
        <f t="shared" si="27"/>
        <v/>
      </c>
      <c r="C307" s="78"/>
      <c r="D307" s="84" t="str">
        <f t="shared" si="25"/>
        <v/>
      </c>
      <c r="E307" s="84" t="str">
        <f t="shared" si="28"/>
        <v/>
      </c>
      <c r="F307" s="92" t="str">
        <f t="shared" si="29"/>
        <v/>
      </c>
      <c r="G307" s="78"/>
      <c r="H307" s="113"/>
      <c r="I307" s="80"/>
      <c r="J307" s="92" t="str">
        <f t="shared" si="30"/>
        <v/>
      </c>
      <c r="K307" s="80"/>
      <c r="L307" s="10"/>
      <c r="M307" s="93" t="str">
        <f>IF(AND(COUNTIF(※編集不可※選択項目!$AN$3:$AN$11,I307&amp;K307)=1,L307&lt;&gt;""),VLOOKUP(I307&amp;K307,※編集不可※選択項目!$AN$3:$AO$11,2,FALSE),"")</f>
        <v/>
      </c>
      <c r="N307" s="80"/>
      <c r="O307" s="80"/>
      <c r="P307" s="80"/>
      <c r="Q307" s="10"/>
      <c r="R307" s="122"/>
    </row>
    <row r="308" spans="1:18" ht="24.65" customHeight="1" x14ac:dyDescent="0.2">
      <c r="A308" s="76">
        <f t="shared" si="26"/>
        <v>296</v>
      </c>
      <c r="B308" s="92" t="str">
        <f t="shared" si="27"/>
        <v/>
      </c>
      <c r="C308" s="78"/>
      <c r="D308" s="84" t="str">
        <f t="shared" si="25"/>
        <v/>
      </c>
      <c r="E308" s="84" t="str">
        <f t="shared" si="28"/>
        <v/>
      </c>
      <c r="F308" s="92" t="str">
        <f t="shared" si="29"/>
        <v/>
      </c>
      <c r="G308" s="78"/>
      <c r="H308" s="113"/>
      <c r="I308" s="80"/>
      <c r="J308" s="92" t="str">
        <f t="shared" si="30"/>
        <v/>
      </c>
      <c r="K308" s="80"/>
      <c r="L308" s="10"/>
      <c r="M308" s="93" t="str">
        <f>IF(AND(COUNTIF(※編集不可※選択項目!$AN$3:$AN$11,I308&amp;K308)=1,L308&lt;&gt;""),VLOOKUP(I308&amp;K308,※編集不可※選択項目!$AN$3:$AO$11,2,FALSE),"")</f>
        <v/>
      </c>
      <c r="N308" s="80"/>
      <c r="O308" s="80"/>
      <c r="P308" s="80"/>
      <c r="Q308" s="10"/>
      <c r="R308" s="122"/>
    </row>
    <row r="309" spans="1:18" ht="25" customHeight="1" x14ac:dyDescent="0.2">
      <c r="A309" s="76">
        <f t="shared" si="26"/>
        <v>297</v>
      </c>
      <c r="B309" s="92" t="str">
        <f t="shared" si="27"/>
        <v/>
      </c>
      <c r="C309" s="78"/>
      <c r="D309" s="84" t="str">
        <f t="shared" si="25"/>
        <v/>
      </c>
      <c r="E309" s="84" t="str">
        <f t="shared" si="28"/>
        <v/>
      </c>
      <c r="F309" s="92" t="str">
        <f t="shared" si="29"/>
        <v/>
      </c>
      <c r="G309" s="78"/>
      <c r="H309" s="113"/>
      <c r="I309" s="80"/>
      <c r="J309" s="92" t="str">
        <f t="shared" si="30"/>
        <v/>
      </c>
      <c r="K309" s="80"/>
      <c r="L309" s="10"/>
      <c r="M309" s="93" t="str">
        <f>IF(AND(COUNTIF(※編集不可※選択項目!$AN$3:$AN$11,I309&amp;K309)=1,L309&lt;&gt;""),VLOOKUP(I309&amp;K309,※編集不可※選択項目!$AN$3:$AO$11,2,FALSE),"")</f>
        <v/>
      </c>
      <c r="N309" s="80"/>
      <c r="O309" s="80"/>
      <c r="P309" s="80"/>
      <c r="Q309" s="10"/>
      <c r="R309" s="122"/>
    </row>
    <row r="310" spans="1:18" ht="25" customHeight="1" x14ac:dyDescent="0.2">
      <c r="A310" s="76">
        <f t="shared" si="26"/>
        <v>298</v>
      </c>
      <c r="B310" s="92" t="str">
        <f t="shared" si="27"/>
        <v/>
      </c>
      <c r="C310" s="78"/>
      <c r="D310" s="84" t="str">
        <f t="shared" si="25"/>
        <v/>
      </c>
      <c r="E310" s="84" t="str">
        <f t="shared" si="28"/>
        <v/>
      </c>
      <c r="F310" s="92" t="str">
        <f t="shared" si="29"/>
        <v/>
      </c>
      <c r="G310" s="78"/>
      <c r="H310" s="113"/>
      <c r="I310" s="80"/>
      <c r="J310" s="92" t="str">
        <f t="shared" si="30"/>
        <v/>
      </c>
      <c r="K310" s="80"/>
      <c r="L310" s="10"/>
      <c r="M310" s="93" t="str">
        <f>IF(AND(COUNTIF(※編集不可※選択項目!$AN$3:$AN$11,I310&amp;K310)=1,L310&lt;&gt;""),VLOOKUP(I310&amp;K310,※編集不可※選択項目!$AN$3:$AO$11,2,FALSE),"")</f>
        <v/>
      </c>
      <c r="N310" s="80"/>
      <c r="O310" s="80"/>
      <c r="P310" s="80"/>
      <c r="Q310" s="10"/>
      <c r="R310" s="122"/>
    </row>
    <row r="311" spans="1:18" ht="25" customHeight="1" x14ac:dyDescent="0.2">
      <c r="A311" s="76">
        <f t="shared" si="26"/>
        <v>299</v>
      </c>
      <c r="B311" s="92" t="str">
        <f t="shared" si="27"/>
        <v/>
      </c>
      <c r="C311" s="78"/>
      <c r="D311" s="84" t="str">
        <f t="shared" si="25"/>
        <v/>
      </c>
      <c r="E311" s="84" t="str">
        <f t="shared" si="28"/>
        <v/>
      </c>
      <c r="F311" s="92" t="str">
        <f t="shared" si="29"/>
        <v/>
      </c>
      <c r="G311" s="78"/>
      <c r="H311" s="113"/>
      <c r="I311" s="80"/>
      <c r="J311" s="92" t="str">
        <f t="shared" si="30"/>
        <v/>
      </c>
      <c r="K311" s="80"/>
      <c r="L311" s="10"/>
      <c r="M311" s="93" t="str">
        <f>IF(AND(COUNTIF(※編集不可※選択項目!$AN$3:$AN$11,I311&amp;K311)=1,L311&lt;&gt;""),VLOOKUP(I311&amp;K311,※編集不可※選択項目!$AN$3:$AO$11,2,FALSE),"")</f>
        <v/>
      </c>
      <c r="N311" s="80"/>
      <c r="O311" s="80"/>
      <c r="P311" s="80"/>
      <c r="Q311" s="10"/>
      <c r="R311" s="122"/>
    </row>
    <row r="312" spans="1:18" ht="24.65" customHeight="1" x14ac:dyDescent="0.2">
      <c r="A312" s="76">
        <f t="shared" si="26"/>
        <v>300</v>
      </c>
      <c r="B312" s="92" t="str">
        <f t="shared" si="27"/>
        <v/>
      </c>
      <c r="C312" s="78"/>
      <c r="D312" s="84" t="str">
        <f t="shared" si="25"/>
        <v/>
      </c>
      <c r="E312" s="84" t="str">
        <f t="shared" si="28"/>
        <v/>
      </c>
      <c r="F312" s="92" t="str">
        <f t="shared" si="29"/>
        <v/>
      </c>
      <c r="G312" s="78"/>
      <c r="H312" s="113"/>
      <c r="I312" s="80"/>
      <c r="J312" s="92" t="str">
        <f t="shared" si="30"/>
        <v/>
      </c>
      <c r="K312" s="80"/>
      <c r="L312" s="10"/>
      <c r="M312" s="93" t="str">
        <f>IF(AND(COUNTIF(※編集不可※選択項目!$AN$3:$AN$11,I312&amp;K312)=1,L312&lt;&gt;""),VLOOKUP(I312&amp;K312,※編集不可※選択項目!$AN$3:$AO$11,2,FALSE),"")</f>
        <v/>
      </c>
      <c r="N312" s="80"/>
      <c r="O312" s="80"/>
      <c r="P312" s="80"/>
      <c r="Q312" s="10"/>
      <c r="R312" s="122"/>
    </row>
    <row r="313" spans="1:18" ht="24.65" customHeight="1" x14ac:dyDescent="0.2">
      <c r="A313" s="76">
        <f t="shared" si="26"/>
        <v>301</v>
      </c>
      <c r="B313" s="92" t="str">
        <f t="shared" si="27"/>
        <v/>
      </c>
      <c r="C313" s="78"/>
      <c r="D313" s="84" t="str">
        <f t="shared" si="25"/>
        <v/>
      </c>
      <c r="E313" s="84" t="str">
        <f t="shared" si="28"/>
        <v/>
      </c>
      <c r="F313" s="92" t="str">
        <f t="shared" si="29"/>
        <v/>
      </c>
      <c r="G313" s="78"/>
      <c r="H313" s="113"/>
      <c r="I313" s="80"/>
      <c r="J313" s="92" t="str">
        <f t="shared" si="30"/>
        <v/>
      </c>
      <c r="K313" s="80"/>
      <c r="L313" s="10"/>
      <c r="M313" s="93" t="str">
        <f>IF(AND(COUNTIF(※編集不可※選択項目!$AN$3:$AN$11,I313&amp;K313)=1,L313&lt;&gt;""),VLOOKUP(I313&amp;K313,※編集不可※選択項目!$AN$3:$AO$11,2,FALSE),"")</f>
        <v/>
      </c>
      <c r="N313" s="80"/>
      <c r="O313" s="80"/>
      <c r="P313" s="80"/>
      <c r="Q313" s="10"/>
      <c r="R313" s="122"/>
    </row>
    <row r="314" spans="1:18" ht="25" customHeight="1" x14ac:dyDescent="0.2">
      <c r="A314" s="76">
        <f t="shared" si="26"/>
        <v>302</v>
      </c>
      <c r="B314" s="92" t="str">
        <f t="shared" si="27"/>
        <v/>
      </c>
      <c r="C314" s="78"/>
      <c r="D314" s="84" t="str">
        <f t="shared" si="25"/>
        <v/>
      </c>
      <c r="E314" s="84" t="str">
        <f t="shared" si="28"/>
        <v/>
      </c>
      <c r="F314" s="92" t="str">
        <f t="shared" si="29"/>
        <v/>
      </c>
      <c r="G314" s="78"/>
      <c r="H314" s="113"/>
      <c r="I314" s="80"/>
      <c r="J314" s="92" t="str">
        <f t="shared" si="30"/>
        <v/>
      </c>
      <c r="K314" s="80"/>
      <c r="L314" s="10"/>
      <c r="M314" s="93" t="str">
        <f>IF(AND(COUNTIF(※編集不可※選択項目!$AN$3:$AN$11,I314&amp;K314)=1,L314&lt;&gt;""),VLOOKUP(I314&amp;K314,※編集不可※選択項目!$AN$3:$AO$11,2,FALSE),"")</f>
        <v/>
      </c>
      <c r="N314" s="80"/>
      <c r="O314" s="80"/>
      <c r="P314" s="80"/>
      <c r="Q314" s="10"/>
      <c r="R314" s="122"/>
    </row>
    <row r="315" spans="1:18" ht="25" customHeight="1" x14ac:dyDescent="0.2">
      <c r="A315" s="76">
        <f t="shared" si="26"/>
        <v>303</v>
      </c>
      <c r="B315" s="92" t="str">
        <f t="shared" si="27"/>
        <v/>
      </c>
      <c r="C315" s="78"/>
      <c r="D315" s="84" t="str">
        <f t="shared" si="25"/>
        <v/>
      </c>
      <c r="E315" s="84" t="str">
        <f t="shared" si="28"/>
        <v/>
      </c>
      <c r="F315" s="92" t="str">
        <f t="shared" si="29"/>
        <v/>
      </c>
      <c r="G315" s="78"/>
      <c r="H315" s="113"/>
      <c r="I315" s="80"/>
      <c r="J315" s="92" t="str">
        <f t="shared" si="30"/>
        <v/>
      </c>
      <c r="K315" s="80"/>
      <c r="L315" s="10"/>
      <c r="M315" s="93" t="str">
        <f>IF(AND(COUNTIF(※編集不可※選択項目!$AN$3:$AN$11,I315&amp;K315)=1,L315&lt;&gt;""),VLOOKUP(I315&amp;K315,※編集不可※選択項目!$AN$3:$AO$11,2,FALSE),"")</f>
        <v/>
      </c>
      <c r="N315" s="80"/>
      <c r="O315" s="80"/>
      <c r="P315" s="80"/>
      <c r="Q315" s="10"/>
      <c r="R315" s="122"/>
    </row>
    <row r="316" spans="1:18" ht="25" customHeight="1" x14ac:dyDescent="0.2">
      <c r="A316" s="76">
        <f t="shared" si="26"/>
        <v>304</v>
      </c>
      <c r="B316" s="92" t="str">
        <f t="shared" si="27"/>
        <v/>
      </c>
      <c r="C316" s="78"/>
      <c r="D316" s="84" t="str">
        <f t="shared" si="25"/>
        <v/>
      </c>
      <c r="E316" s="84" t="str">
        <f t="shared" si="28"/>
        <v/>
      </c>
      <c r="F316" s="92" t="str">
        <f t="shared" si="29"/>
        <v/>
      </c>
      <c r="G316" s="78"/>
      <c r="H316" s="113"/>
      <c r="I316" s="80"/>
      <c r="J316" s="92" t="str">
        <f t="shared" si="30"/>
        <v/>
      </c>
      <c r="K316" s="80"/>
      <c r="L316" s="10"/>
      <c r="M316" s="93" t="str">
        <f>IF(AND(COUNTIF(※編集不可※選択項目!$AN$3:$AN$11,I316&amp;K316)=1,L316&lt;&gt;""),VLOOKUP(I316&amp;K316,※編集不可※選択項目!$AN$3:$AO$11,2,FALSE),"")</f>
        <v/>
      </c>
      <c r="N316" s="80"/>
      <c r="O316" s="80"/>
      <c r="P316" s="80"/>
      <c r="Q316" s="10"/>
      <c r="R316" s="122"/>
    </row>
    <row r="317" spans="1:18" ht="25" customHeight="1" x14ac:dyDescent="0.2">
      <c r="A317" s="76">
        <f t="shared" si="26"/>
        <v>305</v>
      </c>
      <c r="B317" s="92" t="str">
        <f t="shared" si="27"/>
        <v/>
      </c>
      <c r="C317" s="78"/>
      <c r="D317" s="84" t="str">
        <f t="shared" si="25"/>
        <v/>
      </c>
      <c r="E317" s="84" t="str">
        <f t="shared" si="28"/>
        <v/>
      </c>
      <c r="F317" s="92" t="str">
        <f t="shared" si="29"/>
        <v/>
      </c>
      <c r="G317" s="78"/>
      <c r="H317" s="113"/>
      <c r="I317" s="80"/>
      <c r="J317" s="92" t="str">
        <f t="shared" si="30"/>
        <v/>
      </c>
      <c r="K317" s="80"/>
      <c r="L317" s="10"/>
      <c r="M317" s="93" t="str">
        <f>IF(AND(COUNTIF(※編集不可※選択項目!$AN$3:$AN$11,I317&amp;K317)=1,L317&lt;&gt;""),VLOOKUP(I317&amp;K317,※編集不可※選択項目!$AN$3:$AO$11,2,FALSE),"")</f>
        <v/>
      </c>
      <c r="N317" s="80"/>
      <c r="O317" s="80"/>
      <c r="P317" s="80"/>
      <c r="Q317" s="10"/>
      <c r="R317" s="122"/>
    </row>
    <row r="318" spans="1:18" ht="25" customHeight="1" x14ac:dyDescent="0.2">
      <c r="A318" s="76">
        <f t="shared" si="26"/>
        <v>306</v>
      </c>
      <c r="B318" s="92" t="str">
        <f t="shared" si="27"/>
        <v/>
      </c>
      <c r="C318" s="78"/>
      <c r="D318" s="84" t="str">
        <f t="shared" si="25"/>
        <v/>
      </c>
      <c r="E318" s="84" t="str">
        <f t="shared" si="28"/>
        <v/>
      </c>
      <c r="F318" s="92" t="str">
        <f t="shared" si="29"/>
        <v/>
      </c>
      <c r="G318" s="78"/>
      <c r="H318" s="113"/>
      <c r="I318" s="80"/>
      <c r="J318" s="92" t="str">
        <f t="shared" si="30"/>
        <v/>
      </c>
      <c r="K318" s="80"/>
      <c r="L318" s="10"/>
      <c r="M318" s="93" t="str">
        <f>IF(AND(COUNTIF(※編集不可※選択項目!$AN$3:$AN$11,I318&amp;K318)=1,L318&lt;&gt;""),VLOOKUP(I318&amp;K318,※編集不可※選択項目!$AN$3:$AO$11,2,FALSE),"")</f>
        <v/>
      </c>
      <c r="N318" s="80"/>
      <c r="O318" s="80"/>
      <c r="P318" s="80"/>
      <c r="Q318" s="10"/>
      <c r="R318" s="122"/>
    </row>
    <row r="319" spans="1:18" ht="25" customHeight="1" x14ac:dyDescent="0.2">
      <c r="A319" s="76">
        <f t="shared" si="26"/>
        <v>307</v>
      </c>
      <c r="B319" s="92" t="str">
        <f t="shared" si="27"/>
        <v/>
      </c>
      <c r="C319" s="78"/>
      <c r="D319" s="84" t="str">
        <f t="shared" si="25"/>
        <v/>
      </c>
      <c r="E319" s="84" t="str">
        <f t="shared" si="28"/>
        <v/>
      </c>
      <c r="F319" s="92" t="str">
        <f t="shared" si="29"/>
        <v/>
      </c>
      <c r="G319" s="78"/>
      <c r="H319" s="113"/>
      <c r="I319" s="80"/>
      <c r="J319" s="92" t="str">
        <f t="shared" si="30"/>
        <v/>
      </c>
      <c r="K319" s="80"/>
      <c r="L319" s="10"/>
      <c r="M319" s="93" t="str">
        <f>IF(AND(COUNTIF(※編集不可※選択項目!$AN$3:$AN$11,I319&amp;K319)=1,L319&lt;&gt;""),VLOOKUP(I319&amp;K319,※編集不可※選択項目!$AN$3:$AO$11,2,FALSE),"")</f>
        <v/>
      </c>
      <c r="N319" s="80"/>
      <c r="O319" s="80"/>
      <c r="P319" s="80"/>
      <c r="Q319" s="10"/>
      <c r="R319" s="122"/>
    </row>
    <row r="320" spans="1:18" ht="25" customHeight="1" x14ac:dyDescent="0.2">
      <c r="A320" s="76">
        <f t="shared" si="26"/>
        <v>308</v>
      </c>
      <c r="B320" s="92" t="str">
        <f t="shared" si="27"/>
        <v/>
      </c>
      <c r="C320" s="78"/>
      <c r="D320" s="84" t="str">
        <f t="shared" si="25"/>
        <v/>
      </c>
      <c r="E320" s="84" t="str">
        <f t="shared" si="28"/>
        <v/>
      </c>
      <c r="F320" s="92" t="str">
        <f t="shared" si="29"/>
        <v/>
      </c>
      <c r="G320" s="78"/>
      <c r="H320" s="113"/>
      <c r="I320" s="80"/>
      <c r="J320" s="92" t="str">
        <f t="shared" si="30"/>
        <v/>
      </c>
      <c r="K320" s="80"/>
      <c r="L320" s="10"/>
      <c r="M320" s="93" t="str">
        <f>IF(AND(COUNTIF(※編集不可※選択項目!$AN$3:$AN$11,I320&amp;K320)=1,L320&lt;&gt;""),VLOOKUP(I320&amp;K320,※編集不可※選択項目!$AN$3:$AO$11,2,FALSE),"")</f>
        <v/>
      </c>
      <c r="N320" s="80"/>
      <c r="O320" s="80"/>
      <c r="P320" s="80"/>
      <c r="Q320" s="10"/>
      <c r="R320" s="122"/>
    </row>
    <row r="321" spans="1:18" ht="25" customHeight="1" x14ac:dyDescent="0.2">
      <c r="A321" s="76">
        <f t="shared" si="26"/>
        <v>309</v>
      </c>
      <c r="B321" s="92" t="str">
        <f t="shared" si="27"/>
        <v/>
      </c>
      <c r="C321" s="78"/>
      <c r="D321" s="84" t="str">
        <f t="shared" si="25"/>
        <v/>
      </c>
      <c r="E321" s="84" t="str">
        <f t="shared" si="28"/>
        <v/>
      </c>
      <c r="F321" s="92" t="str">
        <f t="shared" si="29"/>
        <v/>
      </c>
      <c r="G321" s="78"/>
      <c r="H321" s="113"/>
      <c r="I321" s="80"/>
      <c r="J321" s="92" t="str">
        <f t="shared" si="30"/>
        <v/>
      </c>
      <c r="K321" s="80"/>
      <c r="L321" s="10"/>
      <c r="M321" s="93" t="str">
        <f>IF(AND(COUNTIF(※編集不可※選択項目!$AN$3:$AN$11,I321&amp;K321)=1,L321&lt;&gt;""),VLOOKUP(I321&amp;K321,※編集不可※選択項目!$AN$3:$AO$11,2,FALSE),"")</f>
        <v/>
      </c>
      <c r="N321" s="80"/>
      <c r="O321" s="80"/>
      <c r="P321" s="80"/>
      <c r="Q321" s="10"/>
      <c r="R321" s="122"/>
    </row>
    <row r="322" spans="1:18" ht="25" customHeight="1" x14ac:dyDescent="0.2">
      <c r="A322" s="76">
        <f t="shared" si="26"/>
        <v>310</v>
      </c>
      <c r="B322" s="92" t="str">
        <f t="shared" si="27"/>
        <v/>
      </c>
      <c r="C322" s="78"/>
      <c r="D322" s="84" t="str">
        <f t="shared" si="25"/>
        <v/>
      </c>
      <c r="E322" s="84" t="str">
        <f t="shared" si="28"/>
        <v/>
      </c>
      <c r="F322" s="92" t="str">
        <f t="shared" si="29"/>
        <v/>
      </c>
      <c r="G322" s="78"/>
      <c r="H322" s="113"/>
      <c r="I322" s="80"/>
      <c r="J322" s="92" t="str">
        <f t="shared" si="30"/>
        <v/>
      </c>
      <c r="K322" s="80"/>
      <c r="L322" s="10"/>
      <c r="M322" s="93" t="str">
        <f>IF(AND(COUNTIF(※編集不可※選択項目!$AN$3:$AN$11,I322&amp;K322)=1,L322&lt;&gt;""),VLOOKUP(I322&amp;K322,※編集不可※選択項目!$AN$3:$AO$11,2,FALSE),"")</f>
        <v/>
      </c>
      <c r="N322" s="80"/>
      <c r="O322" s="80"/>
      <c r="P322" s="80"/>
      <c r="Q322" s="10"/>
      <c r="R322" s="122"/>
    </row>
    <row r="323" spans="1:18" ht="25" customHeight="1" x14ac:dyDescent="0.2">
      <c r="A323" s="76">
        <f t="shared" si="26"/>
        <v>311</v>
      </c>
      <c r="B323" s="92" t="str">
        <f t="shared" si="27"/>
        <v/>
      </c>
      <c r="C323" s="78"/>
      <c r="D323" s="84" t="str">
        <f t="shared" si="25"/>
        <v/>
      </c>
      <c r="E323" s="84" t="str">
        <f t="shared" si="28"/>
        <v/>
      </c>
      <c r="F323" s="92" t="str">
        <f t="shared" si="29"/>
        <v/>
      </c>
      <c r="G323" s="78"/>
      <c r="H323" s="113"/>
      <c r="I323" s="80"/>
      <c r="J323" s="92" t="str">
        <f t="shared" si="30"/>
        <v/>
      </c>
      <c r="K323" s="80"/>
      <c r="L323" s="10"/>
      <c r="M323" s="93" t="str">
        <f>IF(AND(COUNTIF(※編集不可※選択項目!$AN$3:$AN$11,I323&amp;K323)=1,L323&lt;&gt;""),VLOOKUP(I323&amp;K323,※編集不可※選択項目!$AN$3:$AO$11,2,FALSE),"")</f>
        <v/>
      </c>
      <c r="N323" s="80"/>
      <c r="O323" s="80"/>
      <c r="P323" s="80"/>
      <c r="Q323" s="10"/>
      <c r="R323" s="122"/>
    </row>
    <row r="324" spans="1:18" ht="25" customHeight="1" x14ac:dyDescent="0.2">
      <c r="A324" s="76">
        <f t="shared" si="26"/>
        <v>312</v>
      </c>
      <c r="B324" s="92" t="str">
        <f t="shared" si="27"/>
        <v/>
      </c>
      <c r="C324" s="78"/>
      <c r="D324" s="84" t="str">
        <f t="shared" si="25"/>
        <v/>
      </c>
      <c r="E324" s="84" t="str">
        <f t="shared" si="28"/>
        <v/>
      </c>
      <c r="F324" s="92" t="str">
        <f t="shared" si="29"/>
        <v/>
      </c>
      <c r="G324" s="78"/>
      <c r="H324" s="113"/>
      <c r="I324" s="80"/>
      <c r="J324" s="92" t="str">
        <f t="shared" si="30"/>
        <v/>
      </c>
      <c r="K324" s="80"/>
      <c r="L324" s="10"/>
      <c r="M324" s="93" t="str">
        <f>IF(AND(COUNTIF(※編集不可※選択項目!$AN$3:$AN$11,I324&amp;K324)=1,L324&lt;&gt;""),VLOOKUP(I324&amp;K324,※編集不可※選択項目!$AN$3:$AO$11,2,FALSE),"")</f>
        <v/>
      </c>
      <c r="N324" s="80"/>
      <c r="O324" s="80"/>
      <c r="P324" s="80"/>
      <c r="Q324" s="10"/>
      <c r="R324" s="122"/>
    </row>
    <row r="325" spans="1:18" ht="25" customHeight="1" x14ac:dyDescent="0.2">
      <c r="A325" s="76">
        <f t="shared" si="26"/>
        <v>313</v>
      </c>
      <c r="B325" s="92" t="str">
        <f t="shared" si="27"/>
        <v/>
      </c>
      <c r="C325" s="78"/>
      <c r="D325" s="84" t="str">
        <f t="shared" si="25"/>
        <v/>
      </c>
      <c r="E325" s="84" t="str">
        <f t="shared" si="28"/>
        <v/>
      </c>
      <c r="F325" s="92" t="str">
        <f t="shared" si="29"/>
        <v/>
      </c>
      <c r="G325" s="78"/>
      <c r="H325" s="113"/>
      <c r="I325" s="80"/>
      <c r="J325" s="92" t="str">
        <f t="shared" si="30"/>
        <v/>
      </c>
      <c r="K325" s="80"/>
      <c r="L325" s="10"/>
      <c r="M325" s="93" t="str">
        <f>IF(AND(COUNTIF(※編集不可※選択項目!$AN$3:$AN$11,I325&amp;K325)=1,L325&lt;&gt;""),VLOOKUP(I325&amp;K325,※編集不可※選択項目!$AN$3:$AO$11,2,FALSE),"")</f>
        <v/>
      </c>
      <c r="N325" s="80"/>
      <c r="O325" s="80"/>
      <c r="P325" s="80"/>
      <c r="Q325" s="10"/>
      <c r="R325" s="122"/>
    </row>
    <row r="326" spans="1:18" ht="25" customHeight="1" x14ac:dyDescent="0.2">
      <c r="A326" s="76">
        <f t="shared" si="26"/>
        <v>314</v>
      </c>
      <c r="B326" s="92" t="str">
        <f t="shared" si="27"/>
        <v/>
      </c>
      <c r="C326" s="78"/>
      <c r="D326" s="84" t="str">
        <f t="shared" si="25"/>
        <v/>
      </c>
      <c r="E326" s="84" t="str">
        <f t="shared" si="28"/>
        <v/>
      </c>
      <c r="F326" s="92" t="str">
        <f t="shared" si="29"/>
        <v/>
      </c>
      <c r="G326" s="78"/>
      <c r="H326" s="113"/>
      <c r="I326" s="80"/>
      <c r="J326" s="92" t="str">
        <f t="shared" si="30"/>
        <v/>
      </c>
      <c r="K326" s="80"/>
      <c r="L326" s="10"/>
      <c r="M326" s="93" t="str">
        <f>IF(AND(COUNTIF(※編集不可※選択項目!$AN$3:$AN$11,I326&amp;K326)=1,L326&lt;&gt;""),VLOOKUP(I326&amp;K326,※編集不可※選択項目!$AN$3:$AO$11,2,FALSE),"")</f>
        <v/>
      </c>
      <c r="N326" s="80"/>
      <c r="O326" s="80"/>
      <c r="P326" s="80"/>
      <c r="Q326" s="10"/>
      <c r="R326" s="122"/>
    </row>
    <row r="327" spans="1:18" ht="25" customHeight="1" x14ac:dyDescent="0.2">
      <c r="A327" s="76">
        <f t="shared" si="26"/>
        <v>315</v>
      </c>
      <c r="B327" s="92" t="str">
        <f t="shared" si="27"/>
        <v/>
      </c>
      <c r="C327" s="78"/>
      <c r="D327" s="84" t="str">
        <f t="shared" si="25"/>
        <v/>
      </c>
      <c r="E327" s="84" t="str">
        <f t="shared" si="28"/>
        <v/>
      </c>
      <c r="F327" s="92" t="str">
        <f t="shared" si="29"/>
        <v/>
      </c>
      <c r="G327" s="78"/>
      <c r="H327" s="113"/>
      <c r="I327" s="80"/>
      <c r="J327" s="92" t="str">
        <f t="shared" si="30"/>
        <v/>
      </c>
      <c r="K327" s="80"/>
      <c r="L327" s="10"/>
      <c r="M327" s="93" t="str">
        <f>IF(AND(COUNTIF(※編集不可※選択項目!$AN$3:$AN$11,I327&amp;K327)=1,L327&lt;&gt;""),VLOOKUP(I327&amp;K327,※編集不可※選択項目!$AN$3:$AO$11,2,FALSE),"")</f>
        <v/>
      </c>
      <c r="N327" s="80"/>
      <c r="O327" s="80"/>
      <c r="P327" s="80"/>
      <c r="Q327" s="10"/>
      <c r="R327" s="122"/>
    </row>
    <row r="328" spans="1:18" ht="25" customHeight="1" x14ac:dyDescent="0.2">
      <c r="A328" s="76">
        <f t="shared" si="26"/>
        <v>316</v>
      </c>
      <c r="B328" s="92" t="str">
        <f t="shared" si="27"/>
        <v/>
      </c>
      <c r="C328" s="78"/>
      <c r="D328" s="84" t="str">
        <f t="shared" si="25"/>
        <v/>
      </c>
      <c r="E328" s="84" t="str">
        <f t="shared" si="28"/>
        <v/>
      </c>
      <c r="F328" s="92" t="str">
        <f t="shared" si="29"/>
        <v/>
      </c>
      <c r="G328" s="78"/>
      <c r="H328" s="113"/>
      <c r="I328" s="80"/>
      <c r="J328" s="92" t="str">
        <f t="shared" si="30"/>
        <v/>
      </c>
      <c r="K328" s="80"/>
      <c r="L328" s="10"/>
      <c r="M328" s="93" t="str">
        <f>IF(AND(COUNTIF(※編集不可※選択項目!$AN$3:$AN$11,I328&amp;K328)=1,L328&lt;&gt;""),VLOOKUP(I328&amp;K328,※編集不可※選択項目!$AN$3:$AO$11,2,FALSE),"")</f>
        <v/>
      </c>
      <c r="N328" s="80"/>
      <c r="O328" s="80"/>
      <c r="P328" s="80"/>
      <c r="Q328" s="10"/>
      <c r="R328" s="122"/>
    </row>
    <row r="329" spans="1:18" ht="25" customHeight="1" x14ac:dyDescent="0.2">
      <c r="A329" s="76">
        <f t="shared" si="26"/>
        <v>317</v>
      </c>
      <c r="B329" s="92" t="str">
        <f t="shared" si="27"/>
        <v/>
      </c>
      <c r="C329" s="78"/>
      <c r="D329" s="84" t="str">
        <f t="shared" si="25"/>
        <v/>
      </c>
      <c r="E329" s="84" t="str">
        <f t="shared" si="28"/>
        <v/>
      </c>
      <c r="F329" s="92" t="str">
        <f t="shared" si="29"/>
        <v/>
      </c>
      <c r="G329" s="78"/>
      <c r="H329" s="113"/>
      <c r="I329" s="80"/>
      <c r="J329" s="92" t="str">
        <f t="shared" si="30"/>
        <v/>
      </c>
      <c r="K329" s="80"/>
      <c r="L329" s="10"/>
      <c r="M329" s="93" t="str">
        <f>IF(AND(COUNTIF(※編集不可※選択項目!$AN$3:$AN$11,I329&amp;K329)=1,L329&lt;&gt;""),VLOOKUP(I329&amp;K329,※編集不可※選択項目!$AN$3:$AO$11,2,FALSE),"")</f>
        <v/>
      </c>
      <c r="N329" s="80"/>
      <c r="O329" s="80"/>
      <c r="P329" s="80"/>
      <c r="Q329" s="10"/>
      <c r="R329" s="122"/>
    </row>
    <row r="330" spans="1:18" ht="25" customHeight="1" x14ac:dyDescent="0.2">
      <c r="A330" s="76">
        <f t="shared" si="26"/>
        <v>318</v>
      </c>
      <c r="B330" s="92" t="str">
        <f t="shared" si="27"/>
        <v/>
      </c>
      <c r="C330" s="78"/>
      <c r="D330" s="84" t="str">
        <f t="shared" si="25"/>
        <v/>
      </c>
      <c r="E330" s="84" t="str">
        <f t="shared" si="28"/>
        <v/>
      </c>
      <c r="F330" s="92" t="str">
        <f t="shared" si="29"/>
        <v/>
      </c>
      <c r="G330" s="78"/>
      <c r="H330" s="113"/>
      <c r="I330" s="80"/>
      <c r="J330" s="92" t="str">
        <f t="shared" si="30"/>
        <v/>
      </c>
      <c r="K330" s="80"/>
      <c r="L330" s="10"/>
      <c r="M330" s="93" t="str">
        <f>IF(AND(COUNTIF(※編集不可※選択項目!$AN$3:$AN$11,I330&amp;K330)=1,L330&lt;&gt;""),VLOOKUP(I330&amp;K330,※編集不可※選択項目!$AN$3:$AO$11,2,FALSE),"")</f>
        <v/>
      </c>
      <c r="N330" s="80"/>
      <c r="O330" s="80"/>
      <c r="P330" s="80"/>
      <c r="Q330" s="10"/>
      <c r="R330" s="122"/>
    </row>
    <row r="331" spans="1:18" ht="25" customHeight="1" x14ac:dyDescent="0.2">
      <c r="A331" s="76">
        <f t="shared" si="26"/>
        <v>319</v>
      </c>
      <c r="B331" s="92" t="str">
        <f t="shared" si="27"/>
        <v/>
      </c>
      <c r="C331" s="78"/>
      <c r="D331" s="84" t="str">
        <f t="shared" si="25"/>
        <v/>
      </c>
      <c r="E331" s="84" t="str">
        <f t="shared" si="28"/>
        <v/>
      </c>
      <c r="F331" s="92" t="str">
        <f t="shared" si="29"/>
        <v/>
      </c>
      <c r="G331" s="78"/>
      <c r="H331" s="113"/>
      <c r="I331" s="80"/>
      <c r="J331" s="92" t="str">
        <f t="shared" si="30"/>
        <v/>
      </c>
      <c r="K331" s="80"/>
      <c r="L331" s="10"/>
      <c r="M331" s="93" t="str">
        <f>IF(AND(COUNTIF(※編集不可※選択項目!$AN$3:$AN$11,I331&amp;K331)=1,L331&lt;&gt;""),VLOOKUP(I331&amp;K331,※編集不可※選択項目!$AN$3:$AO$11,2,FALSE),"")</f>
        <v/>
      </c>
      <c r="N331" s="80"/>
      <c r="O331" s="80"/>
      <c r="P331" s="80"/>
      <c r="Q331" s="10"/>
      <c r="R331" s="122"/>
    </row>
    <row r="332" spans="1:18" ht="25" customHeight="1" x14ac:dyDescent="0.2">
      <c r="A332" s="76">
        <f t="shared" si="26"/>
        <v>320</v>
      </c>
      <c r="B332" s="92" t="str">
        <f t="shared" si="27"/>
        <v/>
      </c>
      <c r="C332" s="78"/>
      <c r="D332" s="84" t="str">
        <f t="shared" si="25"/>
        <v/>
      </c>
      <c r="E332" s="84" t="str">
        <f t="shared" si="28"/>
        <v/>
      </c>
      <c r="F332" s="92" t="str">
        <f t="shared" si="29"/>
        <v/>
      </c>
      <c r="G332" s="78"/>
      <c r="H332" s="113"/>
      <c r="I332" s="80"/>
      <c r="J332" s="92" t="str">
        <f t="shared" si="30"/>
        <v/>
      </c>
      <c r="K332" s="80"/>
      <c r="L332" s="10"/>
      <c r="M332" s="93" t="str">
        <f>IF(AND(COUNTIF(※編集不可※選択項目!$AN$3:$AN$11,I332&amp;K332)=1,L332&lt;&gt;""),VLOOKUP(I332&amp;K332,※編集不可※選択項目!$AN$3:$AO$11,2,FALSE),"")</f>
        <v/>
      </c>
      <c r="N332" s="80"/>
      <c r="O332" s="80"/>
      <c r="P332" s="80"/>
      <c r="Q332" s="10"/>
      <c r="R332" s="122"/>
    </row>
    <row r="333" spans="1:18" ht="25" customHeight="1" x14ac:dyDescent="0.2">
      <c r="A333" s="76">
        <f t="shared" si="26"/>
        <v>321</v>
      </c>
      <c r="B333" s="92" t="str">
        <f t="shared" si="27"/>
        <v/>
      </c>
      <c r="C333" s="78"/>
      <c r="D333" s="84" t="str">
        <f t="shared" ref="D333:D396" si="31">IF($C$2="","",IF($C333="","",$C$2))</f>
        <v/>
      </c>
      <c r="E333" s="84" t="str">
        <f t="shared" si="28"/>
        <v/>
      </c>
      <c r="F333" s="92" t="str">
        <f t="shared" si="29"/>
        <v/>
      </c>
      <c r="G333" s="78"/>
      <c r="H333" s="113"/>
      <c r="I333" s="80"/>
      <c r="J333" s="92" t="str">
        <f t="shared" si="30"/>
        <v/>
      </c>
      <c r="K333" s="80"/>
      <c r="L333" s="10"/>
      <c r="M333" s="93" t="str">
        <f>IF(AND(COUNTIF(※編集不可※選択項目!$AN$3:$AN$11,I333&amp;K333)=1,L333&lt;&gt;""),VLOOKUP(I333&amp;K333,※編集不可※選択項目!$AN$3:$AO$11,2,FALSE),"")</f>
        <v/>
      </c>
      <c r="N333" s="80"/>
      <c r="O333" s="80"/>
      <c r="P333" s="80"/>
      <c r="Q333" s="10"/>
      <c r="R333" s="122"/>
    </row>
    <row r="334" spans="1:18" ht="25" customHeight="1" x14ac:dyDescent="0.2">
      <c r="A334" s="76">
        <f t="shared" ref="A334:A397" si="32">ROW()-12</f>
        <v>322</v>
      </c>
      <c r="B334" s="92" t="str">
        <f t="shared" ref="B334:B397" si="33">IF($C334="","","断熱窓")</f>
        <v/>
      </c>
      <c r="C334" s="78"/>
      <c r="D334" s="84" t="str">
        <f t="shared" si="31"/>
        <v/>
      </c>
      <c r="E334" s="84" t="str">
        <f t="shared" ref="E334:E397" si="34">IF($F$2="","",IF($C334="","",$F$2))</f>
        <v/>
      </c>
      <c r="F334" s="92" t="str">
        <f t="shared" ref="F334:F397" si="35">IF(G334="","",IF(K334="",G334,_xlfn.CONCAT(G334,"[",K334,"]")))</f>
        <v/>
      </c>
      <c r="G334" s="78"/>
      <c r="H334" s="113"/>
      <c r="I334" s="80"/>
      <c r="J334" s="92" t="str">
        <f t="shared" ref="J334:J397" si="36">IF(I334="","",IF(I334="単板","単板ガラス","複層ガラス"))</f>
        <v/>
      </c>
      <c r="K334" s="80"/>
      <c r="L334" s="10"/>
      <c r="M334" s="93" t="str">
        <f>IF(AND(COUNTIF(※編集不可※選択項目!$AN$3:$AN$11,I334&amp;K334)=1,L334&lt;&gt;""),VLOOKUP(I334&amp;K334,※編集不可※選択項目!$AN$3:$AO$11,2,FALSE),"")</f>
        <v/>
      </c>
      <c r="N334" s="80"/>
      <c r="O334" s="80"/>
      <c r="P334" s="80"/>
      <c r="Q334" s="10"/>
      <c r="R334" s="122"/>
    </row>
    <row r="335" spans="1:18" ht="25" customHeight="1" x14ac:dyDescent="0.2">
      <c r="A335" s="76">
        <f t="shared" si="32"/>
        <v>323</v>
      </c>
      <c r="B335" s="92" t="str">
        <f t="shared" si="33"/>
        <v/>
      </c>
      <c r="C335" s="78"/>
      <c r="D335" s="84" t="str">
        <f t="shared" si="31"/>
        <v/>
      </c>
      <c r="E335" s="84" t="str">
        <f t="shared" si="34"/>
        <v/>
      </c>
      <c r="F335" s="92" t="str">
        <f t="shared" si="35"/>
        <v/>
      </c>
      <c r="G335" s="78"/>
      <c r="H335" s="113"/>
      <c r="I335" s="80"/>
      <c r="J335" s="92" t="str">
        <f t="shared" si="36"/>
        <v/>
      </c>
      <c r="K335" s="80"/>
      <c r="L335" s="10"/>
      <c r="M335" s="93" t="str">
        <f>IF(AND(COUNTIF(※編集不可※選択項目!$AN$3:$AN$11,I335&amp;K335)=1,L335&lt;&gt;""),VLOOKUP(I335&amp;K335,※編集不可※選択項目!$AN$3:$AO$11,2,FALSE),"")</f>
        <v/>
      </c>
      <c r="N335" s="80"/>
      <c r="O335" s="80"/>
      <c r="P335" s="80"/>
      <c r="Q335" s="10"/>
      <c r="R335" s="122"/>
    </row>
    <row r="336" spans="1:18" ht="25" customHeight="1" x14ac:dyDescent="0.2">
      <c r="A336" s="76">
        <f t="shared" si="32"/>
        <v>324</v>
      </c>
      <c r="B336" s="92" t="str">
        <f t="shared" si="33"/>
        <v/>
      </c>
      <c r="C336" s="78"/>
      <c r="D336" s="84" t="str">
        <f t="shared" si="31"/>
        <v/>
      </c>
      <c r="E336" s="84" t="str">
        <f t="shared" si="34"/>
        <v/>
      </c>
      <c r="F336" s="92" t="str">
        <f t="shared" si="35"/>
        <v/>
      </c>
      <c r="G336" s="78"/>
      <c r="H336" s="113"/>
      <c r="I336" s="80"/>
      <c r="J336" s="92" t="str">
        <f t="shared" si="36"/>
        <v/>
      </c>
      <c r="K336" s="80"/>
      <c r="L336" s="10"/>
      <c r="M336" s="93" t="str">
        <f>IF(AND(COUNTIF(※編集不可※選択項目!$AN$3:$AN$11,I336&amp;K336)=1,L336&lt;&gt;""),VLOOKUP(I336&amp;K336,※編集不可※選択項目!$AN$3:$AO$11,2,FALSE),"")</f>
        <v/>
      </c>
      <c r="N336" s="80"/>
      <c r="O336" s="80"/>
      <c r="P336" s="80"/>
      <c r="Q336" s="10"/>
      <c r="R336" s="122"/>
    </row>
    <row r="337" spans="1:18" ht="25" customHeight="1" x14ac:dyDescent="0.2">
      <c r="A337" s="76">
        <f t="shared" si="32"/>
        <v>325</v>
      </c>
      <c r="B337" s="92" t="str">
        <f t="shared" si="33"/>
        <v/>
      </c>
      <c r="C337" s="78"/>
      <c r="D337" s="84" t="str">
        <f t="shared" si="31"/>
        <v/>
      </c>
      <c r="E337" s="84" t="str">
        <f t="shared" si="34"/>
        <v/>
      </c>
      <c r="F337" s="92" t="str">
        <f t="shared" si="35"/>
        <v/>
      </c>
      <c r="G337" s="78"/>
      <c r="H337" s="113"/>
      <c r="I337" s="80"/>
      <c r="J337" s="92" t="str">
        <f t="shared" si="36"/>
        <v/>
      </c>
      <c r="K337" s="80"/>
      <c r="L337" s="10"/>
      <c r="M337" s="93" t="str">
        <f>IF(AND(COUNTIF(※編集不可※選択項目!$AN$3:$AN$11,I337&amp;K337)=1,L337&lt;&gt;""),VLOOKUP(I337&amp;K337,※編集不可※選択項目!$AN$3:$AO$11,2,FALSE),"")</f>
        <v/>
      </c>
      <c r="N337" s="80"/>
      <c r="O337" s="80"/>
      <c r="P337" s="80"/>
      <c r="Q337" s="10"/>
      <c r="R337" s="122"/>
    </row>
    <row r="338" spans="1:18" ht="25" customHeight="1" x14ac:dyDescent="0.2">
      <c r="A338" s="76">
        <f t="shared" si="32"/>
        <v>326</v>
      </c>
      <c r="B338" s="92" t="str">
        <f t="shared" si="33"/>
        <v/>
      </c>
      <c r="C338" s="78"/>
      <c r="D338" s="84" t="str">
        <f t="shared" si="31"/>
        <v/>
      </c>
      <c r="E338" s="84" t="str">
        <f t="shared" si="34"/>
        <v/>
      </c>
      <c r="F338" s="92" t="str">
        <f t="shared" si="35"/>
        <v/>
      </c>
      <c r="G338" s="78"/>
      <c r="H338" s="113"/>
      <c r="I338" s="80"/>
      <c r="J338" s="92" t="str">
        <f t="shared" si="36"/>
        <v/>
      </c>
      <c r="K338" s="80"/>
      <c r="L338" s="10"/>
      <c r="M338" s="93" t="str">
        <f>IF(AND(COUNTIF(※編集不可※選択項目!$AN$3:$AN$11,I338&amp;K338)=1,L338&lt;&gt;""),VLOOKUP(I338&amp;K338,※編集不可※選択項目!$AN$3:$AO$11,2,FALSE),"")</f>
        <v/>
      </c>
      <c r="N338" s="80"/>
      <c r="O338" s="80"/>
      <c r="P338" s="80"/>
      <c r="Q338" s="10"/>
      <c r="R338" s="122"/>
    </row>
    <row r="339" spans="1:18" ht="25" customHeight="1" x14ac:dyDescent="0.2">
      <c r="A339" s="76">
        <f t="shared" si="32"/>
        <v>327</v>
      </c>
      <c r="B339" s="92" t="str">
        <f t="shared" si="33"/>
        <v/>
      </c>
      <c r="C339" s="78"/>
      <c r="D339" s="84" t="str">
        <f t="shared" si="31"/>
        <v/>
      </c>
      <c r="E339" s="84" t="str">
        <f t="shared" si="34"/>
        <v/>
      </c>
      <c r="F339" s="92" t="str">
        <f t="shared" si="35"/>
        <v/>
      </c>
      <c r="G339" s="78"/>
      <c r="H339" s="113"/>
      <c r="I339" s="80"/>
      <c r="J339" s="92" t="str">
        <f t="shared" si="36"/>
        <v/>
      </c>
      <c r="K339" s="80"/>
      <c r="L339" s="10"/>
      <c r="M339" s="93" t="str">
        <f>IF(AND(COUNTIF(※編集不可※選択項目!$AN$3:$AN$11,I339&amp;K339)=1,L339&lt;&gt;""),VLOOKUP(I339&amp;K339,※編集不可※選択項目!$AN$3:$AO$11,2,FALSE),"")</f>
        <v/>
      </c>
      <c r="N339" s="80"/>
      <c r="O339" s="80"/>
      <c r="P339" s="80"/>
      <c r="Q339" s="10"/>
      <c r="R339" s="122"/>
    </row>
    <row r="340" spans="1:18" ht="25" customHeight="1" x14ac:dyDescent="0.2">
      <c r="A340" s="76">
        <f t="shared" si="32"/>
        <v>328</v>
      </c>
      <c r="B340" s="92" t="str">
        <f t="shared" si="33"/>
        <v/>
      </c>
      <c r="C340" s="78"/>
      <c r="D340" s="84" t="str">
        <f t="shared" si="31"/>
        <v/>
      </c>
      <c r="E340" s="84" t="str">
        <f t="shared" si="34"/>
        <v/>
      </c>
      <c r="F340" s="92" t="str">
        <f t="shared" si="35"/>
        <v/>
      </c>
      <c r="G340" s="78"/>
      <c r="H340" s="113"/>
      <c r="I340" s="80"/>
      <c r="J340" s="92" t="str">
        <f t="shared" si="36"/>
        <v/>
      </c>
      <c r="K340" s="80"/>
      <c r="L340" s="10"/>
      <c r="M340" s="93" t="str">
        <f>IF(AND(COUNTIF(※編集不可※選択項目!$AN$3:$AN$11,I340&amp;K340)=1,L340&lt;&gt;""),VLOOKUP(I340&amp;K340,※編集不可※選択項目!$AN$3:$AO$11,2,FALSE),"")</f>
        <v/>
      </c>
      <c r="N340" s="80"/>
      <c r="O340" s="80"/>
      <c r="P340" s="80"/>
      <c r="Q340" s="10"/>
      <c r="R340" s="122"/>
    </row>
    <row r="341" spans="1:18" ht="25" customHeight="1" x14ac:dyDescent="0.2">
      <c r="A341" s="76">
        <f t="shared" si="32"/>
        <v>329</v>
      </c>
      <c r="B341" s="92" t="str">
        <f t="shared" si="33"/>
        <v/>
      </c>
      <c r="C341" s="78"/>
      <c r="D341" s="84" t="str">
        <f t="shared" si="31"/>
        <v/>
      </c>
      <c r="E341" s="84" t="str">
        <f t="shared" si="34"/>
        <v/>
      </c>
      <c r="F341" s="92" t="str">
        <f t="shared" si="35"/>
        <v/>
      </c>
      <c r="G341" s="78"/>
      <c r="H341" s="113"/>
      <c r="I341" s="80"/>
      <c r="J341" s="92" t="str">
        <f t="shared" si="36"/>
        <v/>
      </c>
      <c r="K341" s="80"/>
      <c r="L341" s="10"/>
      <c r="M341" s="93" t="str">
        <f>IF(AND(COUNTIF(※編集不可※選択項目!$AN$3:$AN$11,I341&amp;K341)=1,L341&lt;&gt;""),VLOOKUP(I341&amp;K341,※編集不可※選択項目!$AN$3:$AO$11,2,FALSE),"")</f>
        <v/>
      </c>
      <c r="N341" s="80"/>
      <c r="O341" s="80"/>
      <c r="P341" s="80"/>
      <c r="Q341" s="10"/>
      <c r="R341" s="122"/>
    </row>
    <row r="342" spans="1:18" ht="25" customHeight="1" x14ac:dyDescent="0.2">
      <c r="A342" s="76">
        <f t="shared" si="32"/>
        <v>330</v>
      </c>
      <c r="B342" s="92" t="str">
        <f t="shared" si="33"/>
        <v/>
      </c>
      <c r="C342" s="78"/>
      <c r="D342" s="84" t="str">
        <f t="shared" si="31"/>
        <v/>
      </c>
      <c r="E342" s="84" t="str">
        <f t="shared" si="34"/>
        <v/>
      </c>
      <c r="F342" s="92" t="str">
        <f t="shared" si="35"/>
        <v/>
      </c>
      <c r="G342" s="78"/>
      <c r="H342" s="113"/>
      <c r="I342" s="80"/>
      <c r="J342" s="92" t="str">
        <f t="shared" si="36"/>
        <v/>
      </c>
      <c r="K342" s="80"/>
      <c r="L342" s="10"/>
      <c r="M342" s="93" t="str">
        <f>IF(AND(COUNTIF(※編集不可※選択項目!$AN$3:$AN$11,I342&amp;K342)=1,L342&lt;&gt;""),VLOOKUP(I342&amp;K342,※編集不可※選択項目!$AN$3:$AO$11,2,FALSE),"")</f>
        <v/>
      </c>
      <c r="N342" s="80"/>
      <c r="O342" s="80"/>
      <c r="P342" s="80"/>
      <c r="Q342" s="10"/>
      <c r="R342" s="122"/>
    </row>
    <row r="343" spans="1:18" ht="25" customHeight="1" x14ac:dyDescent="0.2">
      <c r="A343" s="76">
        <f t="shared" si="32"/>
        <v>331</v>
      </c>
      <c r="B343" s="92" t="str">
        <f t="shared" si="33"/>
        <v/>
      </c>
      <c r="C343" s="78"/>
      <c r="D343" s="84" t="str">
        <f t="shared" si="31"/>
        <v/>
      </c>
      <c r="E343" s="84" t="str">
        <f t="shared" si="34"/>
        <v/>
      </c>
      <c r="F343" s="92" t="str">
        <f t="shared" si="35"/>
        <v/>
      </c>
      <c r="G343" s="78"/>
      <c r="H343" s="113"/>
      <c r="I343" s="80"/>
      <c r="J343" s="92" t="str">
        <f t="shared" si="36"/>
        <v/>
      </c>
      <c r="K343" s="80"/>
      <c r="L343" s="10"/>
      <c r="M343" s="93" t="str">
        <f>IF(AND(COUNTIF(※編集不可※選択項目!$AN$3:$AN$11,I343&amp;K343)=1,L343&lt;&gt;""),VLOOKUP(I343&amp;K343,※編集不可※選択項目!$AN$3:$AO$11,2,FALSE),"")</f>
        <v/>
      </c>
      <c r="N343" s="80"/>
      <c r="O343" s="80"/>
      <c r="P343" s="80"/>
      <c r="Q343" s="10"/>
      <c r="R343" s="122"/>
    </row>
    <row r="344" spans="1:18" ht="25" customHeight="1" x14ac:dyDescent="0.2">
      <c r="A344" s="76">
        <f t="shared" si="32"/>
        <v>332</v>
      </c>
      <c r="B344" s="92" t="str">
        <f t="shared" si="33"/>
        <v/>
      </c>
      <c r="C344" s="78"/>
      <c r="D344" s="84" t="str">
        <f t="shared" si="31"/>
        <v/>
      </c>
      <c r="E344" s="84" t="str">
        <f t="shared" si="34"/>
        <v/>
      </c>
      <c r="F344" s="92" t="str">
        <f t="shared" si="35"/>
        <v/>
      </c>
      <c r="G344" s="78"/>
      <c r="H344" s="113"/>
      <c r="I344" s="80"/>
      <c r="J344" s="92" t="str">
        <f t="shared" si="36"/>
        <v/>
      </c>
      <c r="K344" s="80"/>
      <c r="L344" s="10"/>
      <c r="M344" s="93" t="str">
        <f>IF(AND(COUNTIF(※編集不可※選択項目!$AN$3:$AN$11,I344&amp;K344)=1,L344&lt;&gt;""),VLOOKUP(I344&amp;K344,※編集不可※選択項目!$AN$3:$AO$11,2,FALSE),"")</f>
        <v/>
      </c>
      <c r="N344" s="80"/>
      <c r="O344" s="80"/>
      <c r="P344" s="80"/>
      <c r="Q344" s="10"/>
      <c r="R344" s="122"/>
    </row>
    <row r="345" spans="1:18" ht="25" customHeight="1" x14ac:dyDescent="0.2">
      <c r="A345" s="76">
        <f t="shared" si="32"/>
        <v>333</v>
      </c>
      <c r="B345" s="92" t="str">
        <f t="shared" si="33"/>
        <v/>
      </c>
      <c r="C345" s="78"/>
      <c r="D345" s="84" t="str">
        <f t="shared" si="31"/>
        <v/>
      </c>
      <c r="E345" s="84" t="str">
        <f t="shared" si="34"/>
        <v/>
      </c>
      <c r="F345" s="92" t="str">
        <f t="shared" si="35"/>
        <v/>
      </c>
      <c r="G345" s="78"/>
      <c r="H345" s="113"/>
      <c r="I345" s="80"/>
      <c r="J345" s="92" t="str">
        <f t="shared" si="36"/>
        <v/>
      </c>
      <c r="K345" s="80"/>
      <c r="L345" s="10"/>
      <c r="M345" s="93" t="str">
        <f>IF(AND(COUNTIF(※編集不可※選択項目!$AN$3:$AN$11,I345&amp;K345)=1,L345&lt;&gt;""),VLOOKUP(I345&amp;K345,※編集不可※選択項目!$AN$3:$AO$11,2,FALSE),"")</f>
        <v/>
      </c>
      <c r="N345" s="80"/>
      <c r="O345" s="80"/>
      <c r="P345" s="80"/>
      <c r="Q345" s="10"/>
      <c r="R345" s="122"/>
    </row>
    <row r="346" spans="1:18" ht="25" customHeight="1" x14ac:dyDescent="0.2">
      <c r="A346" s="76">
        <f t="shared" si="32"/>
        <v>334</v>
      </c>
      <c r="B346" s="92" t="str">
        <f t="shared" si="33"/>
        <v/>
      </c>
      <c r="C346" s="78"/>
      <c r="D346" s="84" t="str">
        <f t="shared" si="31"/>
        <v/>
      </c>
      <c r="E346" s="84" t="str">
        <f t="shared" si="34"/>
        <v/>
      </c>
      <c r="F346" s="92" t="str">
        <f t="shared" si="35"/>
        <v/>
      </c>
      <c r="G346" s="78"/>
      <c r="H346" s="113"/>
      <c r="I346" s="80"/>
      <c r="J346" s="92" t="str">
        <f t="shared" si="36"/>
        <v/>
      </c>
      <c r="K346" s="80"/>
      <c r="L346" s="10"/>
      <c r="M346" s="93" t="str">
        <f>IF(AND(COUNTIF(※編集不可※選択項目!$AN$3:$AN$11,I346&amp;K346)=1,L346&lt;&gt;""),VLOOKUP(I346&amp;K346,※編集不可※選択項目!$AN$3:$AO$11,2,FALSE),"")</f>
        <v/>
      </c>
      <c r="N346" s="80"/>
      <c r="O346" s="80"/>
      <c r="P346" s="80"/>
      <c r="Q346" s="10"/>
      <c r="R346" s="122"/>
    </row>
    <row r="347" spans="1:18" ht="25" customHeight="1" x14ac:dyDescent="0.2">
      <c r="A347" s="76">
        <f t="shared" si="32"/>
        <v>335</v>
      </c>
      <c r="B347" s="92" t="str">
        <f t="shared" si="33"/>
        <v/>
      </c>
      <c r="C347" s="78"/>
      <c r="D347" s="84" t="str">
        <f t="shared" si="31"/>
        <v/>
      </c>
      <c r="E347" s="84" t="str">
        <f t="shared" si="34"/>
        <v/>
      </c>
      <c r="F347" s="92" t="str">
        <f t="shared" si="35"/>
        <v/>
      </c>
      <c r="G347" s="78"/>
      <c r="H347" s="113"/>
      <c r="I347" s="80"/>
      <c r="J347" s="92" t="str">
        <f t="shared" si="36"/>
        <v/>
      </c>
      <c r="K347" s="80"/>
      <c r="L347" s="10"/>
      <c r="M347" s="93" t="str">
        <f>IF(AND(COUNTIF(※編集不可※選択項目!$AN$3:$AN$11,I347&amp;K347)=1,L347&lt;&gt;""),VLOOKUP(I347&amp;K347,※編集不可※選択項目!$AN$3:$AO$11,2,FALSE),"")</f>
        <v/>
      </c>
      <c r="N347" s="80"/>
      <c r="O347" s="80"/>
      <c r="P347" s="80"/>
      <c r="Q347" s="10"/>
      <c r="R347" s="122"/>
    </row>
    <row r="348" spans="1:18" ht="25" customHeight="1" x14ac:dyDescent="0.2">
      <c r="A348" s="76">
        <f t="shared" si="32"/>
        <v>336</v>
      </c>
      <c r="B348" s="92" t="str">
        <f t="shared" si="33"/>
        <v/>
      </c>
      <c r="C348" s="78"/>
      <c r="D348" s="84" t="str">
        <f t="shared" si="31"/>
        <v/>
      </c>
      <c r="E348" s="84" t="str">
        <f t="shared" si="34"/>
        <v/>
      </c>
      <c r="F348" s="92" t="str">
        <f t="shared" si="35"/>
        <v/>
      </c>
      <c r="G348" s="78"/>
      <c r="H348" s="113"/>
      <c r="I348" s="80"/>
      <c r="J348" s="92" t="str">
        <f t="shared" si="36"/>
        <v/>
      </c>
      <c r="K348" s="80"/>
      <c r="L348" s="10"/>
      <c r="M348" s="93" t="str">
        <f>IF(AND(COUNTIF(※編集不可※選択項目!$AN$3:$AN$11,I348&amp;K348)=1,L348&lt;&gt;""),VLOOKUP(I348&amp;K348,※編集不可※選択項目!$AN$3:$AO$11,2,FALSE),"")</f>
        <v/>
      </c>
      <c r="N348" s="80"/>
      <c r="O348" s="80"/>
      <c r="P348" s="80"/>
      <c r="Q348" s="10"/>
      <c r="R348" s="122"/>
    </row>
    <row r="349" spans="1:18" ht="25" customHeight="1" x14ac:dyDescent="0.2">
      <c r="A349" s="76">
        <f t="shared" si="32"/>
        <v>337</v>
      </c>
      <c r="B349" s="92" t="str">
        <f t="shared" si="33"/>
        <v/>
      </c>
      <c r="C349" s="78"/>
      <c r="D349" s="84" t="str">
        <f t="shared" si="31"/>
        <v/>
      </c>
      <c r="E349" s="84" t="str">
        <f t="shared" si="34"/>
        <v/>
      </c>
      <c r="F349" s="92" t="str">
        <f t="shared" si="35"/>
        <v/>
      </c>
      <c r="G349" s="78"/>
      <c r="H349" s="113"/>
      <c r="I349" s="80"/>
      <c r="J349" s="92" t="str">
        <f t="shared" si="36"/>
        <v/>
      </c>
      <c r="K349" s="80"/>
      <c r="L349" s="10"/>
      <c r="M349" s="93" t="str">
        <f>IF(AND(COUNTIF(※編集不可※選択項目!$AN$3:$AN$11,I349&amp;K349)=1,L349&lt;&gt;""),VLOOKUP(I349&amp;K349,※編集不可※選択項目!$AN$3:$AO$11,2,FALSE),"")</f>
        <v/>
      </c>
      <c r="N349" s="80"/>
      <c r="O349" s="80"/>
      <c r="P349" s="80"/>
      <c r="Q349" s="10"/>
      <c r="R349" s="122"/>
    </row>
    <row r="350" spans="1:18" ht="25" customHeight="1" x14ac:dyDescent="0.2">
      <c r="A350" s="76">
        <f t="shared" si="32"/>
        <v>338</v>
      </c>
      <c r="B350" s="92" t="str">
        <f t="shared" si="33"/>
        <v/>
      </c>
      <c r="C350" s="78"/>
      <c r="D350" s="84" t="str">
        <f t="shared" si="31"/>
        <v/>
      </c>
      <c r="E350" s="84" t="str">
        <f t="shared" si="34"/>
        <v/>
      </c>
      <c r="F350" s="92" t="str">
        <f t="shared" si="35"/>
        <v/>
      </c>
      <c r="G350" s="78"/>
      <c r="H350" s="113"/>
      <c r="I350" s="80"/>
      <c r="J350" s="92" t="str">
        <f t="shared" si="36"/>
        <v/>
      </c>
      <c r="K350" s="80"/>
      <c r="L350" s="10"/>
      <c r="M350" s="93" t="str">
        <f>IF(AND(COUNTIF(※編集不可※選択項目!$AN$3:$AN$11,I350&amp;K350)=1,L350&lt;&gt;""),VLOOKUP(I350&amp;K350,※編集不可※選択項目!$AN$3:$AO$11,2,FALSE),"")</f>
        <v/>
      </c>
      <c r="N350" s="80"/>
      <c r="O350" s="80"/>
      <c r="P350" s="80"/>
      <c r="Q350" s="10"/>
      <c r="R350" s="122"/>
    </row>
    <row r="351" spans="1:18" ht="25" customHeight="1" x14ac:dyDescent="0.2">
      <c r="A351" s="76">
        <f t="shared" si="32"/>
        <v>339</v>
      </c>
      <c r="B351" s="92" t="str">
        <f t="shared" si="33"/>
        <v/>
      </c>
      <c r="C351" s="78"/>
      <c r="D351" s="84" t="str">
        <f t="shared" si="31"/>
        <v/>
      </c>
      <c r="E351" s="84" t="str">
        <f t="shared" si="34"/>
        <v/>
      </c>
      <c r="F351" s="92" t="str">
        <f t="shared" si="35"/>
        <v/>
      </c>
      <c r="G351" s="78"/>
      <c r="H351" s="113"/>
      <c r="I351" s="80"/>
      <c r="J351" s="92" t="str">
        <f t="shared" si="36"/>
        <v/>
      </c>
      <c r="K351" s="80"/>
      <c r="L351" s="10"/>
      <c r="M351" s="93" t="str">
        <f>IF(AND(COUNTIF(※編集不可※選択項目!$AN$3:$AN$11,I351&amp;K351)=1,L351&lt;&gt;""),VLOOKUP(I351&amp;K351,※編集不可※選択項目!$AN$3:$AO$11,2,FALSE),"")</f>
        <v/>
      </c>
      <c r="N351" s="80"/>
      <c r="O351" s="80"/>
      <c r="P351" s="80"/>
      <c r="Q351" s="10"/>
      <c r="R351" s="122"/>
    </row>
    <row r="352" spans="1:18" ht="25" customHeight="1" x14ac:dyDescent="0.2">
      <c r="A352" s="76">
        <f t="shared" si="32"/>
        <v>340</v>
      </c>
      <c r="B352" s="92" t="str">
        <f t="shared" si="33"/>
        <v/>
      </c>
      <c r="C352" s="78"/>
      <c r="D352" s="84" t="str">
        <f t="shared" si="31"/>
        <v/>
      </c>
      <c r="E352" s="84" t="str">
        <f t="shared" si="34"/>
        <v/>
      </c>
      <c r="F352" s="92" t="str">
        <f t="shared" si="35"/>
        <v/>
      </c>
      <c r="G352" s="78"/>
      <c r="H352" s="113"/>
      <c r="I352" s="80"/>
      <c r="J352" s="92" t="str">
        <f t="shared" si="36"/>
        <v/>
      </c>
      <c r="K352" s="80"/>
      <c r="L352" s="10"/>
      <c r="M352" s="93" t="str">
        <f>IF(AND(COUNTIF(※編集不可※選択項目!$AN$3:$AN$11,I352&amp;K352)=1,L352&lt;&gt;""),VLOOKUP(I352&amp;K352,※編集不可※選択項目!$AN$3:$AO$11,2,FALSE),"")</f>
        <v/>
      </c>
      <c r="N352" s="80"/>
      <c r="O352" s="80"/>
      <c r="P352" s="80"/>
      <c r="Q352" s="10"/>
      <c r="R352" s="122"/>
    </row>
    <row r="353" spans="1:18" ht="25" customHeight="1" x14ac:dyDescent="0.2">
      <c r="A353" s="76">
        <f t="shared" si="32"/>
        <v>341</v>
      </c>
      <c r="B353" s="92" t="str">
        <f t="shared" si="33"/>
        <v/>
      </c>
      <c r="C353" s="78"/>
      <c r="D353" s="84" t="str">
        <f t="shared" si="31"/>
        <v/>
      </c>
      <c r="E353" s="84" t="str">
        <f t="shared" si="34"/>
        <v/>
      </c>
      <c r="F353" s="92" t="str">
        <f t="shared" si="35"/>
        <v/>
      </c>
      <c r="G353" s="78"/>
      <c r="H353" s="113"/>
      <c r="I353" s="80"/>
      <c r="J353" s="92" t="str">
        <f t="shared" si="36"/>
        <v/>
      </c>
      <c r="K353" s="80"/>
      <c r="L353" s="10"/>
      <c r="M353" s="93" t="str">
        <f>IF(AND(COUNTIF(※編集不可※選択項目!$AN$3:$AN$11,I353&amp;K353)=1,L353&lt;&gt;""),VLOOKUP(I353&amp;K353,※編集不可※選択項目!$AN$3:$AO$11,2,FALSE),"")</f>
        <v/>
      </c>
      <c r="N353" s="80"/>
      <c r="O353" s="80"/>
      <c r="P353" s="80"/>
      <c r="Q353" s="10"/>
      <c r="R353" s="122"/>
    </row>
    <row r="354" spans="1:18" ht="25" customHeight="1" x14ac:dyDescent="0.2">
      <c r="A354" s="76">
        <f t="shared" si="32"/>
        <v>342</v>
      </c>
      <c r="B354" s="92" t="str">
        <f t="shared" si="33"/>
        <v/>
      </c>
      <c r="C354" s="78"/>
      <c r="D354" s="84" t="str">
        <f t="shared" si="31"/>
        <v/>
      </c>
      <c r="E354" s="84" t="str">
        <f t="shared" si="34"/>
        <v/>
      </c>
      <c r="F354" s="92" t="str">
        <f t="shared" si="35"/>
        <v/>
      </c>
      <c r="G354" s="78"/>
      <c r="H354" s="113"/>
      <c r="I354" s="80"/>
      <c r="J354" s="92" t="str">
        <f t="shared" si="36"/>
        <v/>
      </c>
      <c r="K354" s="80"/>
      <c r="L354" s="10"/>
      <c r="M354" s="93" t="str">
        <f>IF(AND(COUNTIF(※編集不可※選択項目!$AN$3:$AN$11,I354&amp;K354)=1,L354&lt;&gt;""),VLOOKUP(I354&amp;K354,※編集不可※選択項目!$AN$3:$AO$11,2,FALSE),"")</f>
        <v/>
      </c>
      <c r="N354" s="80"/>
      <c r="O354" s="80"/>
      <c r="P354" s="80"/>
      <c r="Q354" s="10"/>
      <c r="R354" s="122"/>
    </row>
    <row r="355" spans="1:18" ht="25" customHeight="1" x14ac:dyDescent="0.2">
      <c r="A355" s="76">
        <f t="shared" si="32"/>
        <v>343</v>
      </c>
      <c r="B355" s="92" t="str">
        <f t="shared" si="33"/>
        <v/>
      </c>
      <c r="C355" s="78"/>
      <c r="D355" s="84" t="str">
        <f t="shared" si="31"/>
        <v/>
      </c>
      <c r="E355" s="84" t="str">
        <f t="shared" si="34"/>
        <v/>
      </c>
      <c r="F355" s="92" t="str">
        <f t="shared" si="35"/>
        <v/>
      </c>
      <c r="G355" s="78"/>
      <c r="H355" s="113"/>
      <c r="I355" s="80"/>
      <c r="J355" s="92" t="str">
        <f t="shared" si="36"/>
        <v/>
      </c>
      <c r="K355" s="80"/>
      <c r="L355" s="10"/>
      <c r="M355" s="93" t="str">
        <f>IF(AND(COUNTIF(※編集不可※選択項目!$AN$3:$AN$11,I355&amp;K355)=1,L355&lt;&gt;""),VLOOKUP(I355&amp;K355,※編集不可※選択項目!$AN$3:$AO$11,2,FALSE),"")</f>
        <v/>
      </c>
      <c r="N355" s="80"/>
      <c r="O355" s="80"/>
      <c r="P355" s="80"/>
      <c r="Q355" s="10"/>
      <c r="R355" s="122"/>
    </row>
    <row r="356" spans="1:18" ht="25" customHeight="1" x14ac:dyDescent="0.2">
      <c r="A356" s="76">
        <f t="shared" si="32"/>
        <v>344</v>
      </c>
      <c r="B356" s="92" t="str">
        <f t="shared" si="33"/>
        <v/>
      </c>
      <c r="C356" s="78"/>
      <c r="D356" s="84" t="str">
        <f t="shared" si="31"/>
        <v/>
      </c>
      <c r="E356" s="84" t="str">
        <f t="shared" si="34"/>
        <v/>
      </c>
      <c r="F356" s="92" t="str">
        <f t="shared" si="35"/>
        <v/>
      </c>
      <c r="G356" s="78"/>
      <c r="H356" s="113"/>
      <c r="I356" s="80"/>
      <c r="J356" s="92" t="str">
        <f t="shared" si="36"/>
        <v/>
      </c>
      <c r="K356" s="80"/>
      <c r="L356" s="10"/>
      <c r="M356" s="93" t="str">
        <f>IF(AND(COUNTIF(※編集不可※選択項目!$AN$3:$AN$11,I356&amp;K356)=1,L356&lt;&gt;""),VLOOKUP(I356&amp;K356,※編集不可※選択項目!$AN$3:$AO$11,2,FALSE),"")</f>
        <v/>
      </c>
      <c r="N356" s="80"/>
      <c r="O356" s="80"/>
      <c r="P356" s="80"/>
      <c r="Q356" s="10"/>
      <c r="R356" s="122"/>
    </row>
    <row r="357" spans="1:18" ht="25" customHeight="1" x14ac:dyDescent="0.2">
      <c r="A357" s="76">
        <f t="shared" si="32"/>
        <v>345</v>
      </c>
      <c r="B357" s="92" t="str">
        <f t="shared" si="33"/>
        <v/>
      </c>
      <c r="C357" s="78"/>
      <c r="D357" s="84" t="str">
        <f t="shared" si="31"/>
        <v/>
      </c>
      <c r="E357" s="84" t="str">
        <f t="shared" si="34"/>
        <v/>
      </c>
      <c r="F357" s="92" t="str">
        <f t="shared" si="35"/>
        <v/>
      </c>
      <c r="G357" s="78"/>
      <c r="H357" s="113"/>
      <c r="I357" s="80"/>
      <c r="J357" s="92" t="str">
        <f t="shared" si="36"/>
        <v/>
      </c>
      <c r="K357" s="80"/>
      <c r="L357" s="10"/>
      <c r="M357" s="93" t="str">
        <f>IF(AND(COUNTIF(※編集不可※選択項目!$AN$3:$AN$11,I357&amp;K357)=1,L357&lt;&gt;""),VLOOKUP(I357&amp;K357,※編集不可※選択項目!$AN$3:$AO$11,2,FALSE),"")</f>
        <v/>
      </c>
      <c r="N357" s="80"/>
      <c r="O357" s="80"/>
      <c r="P357" s="80"/>
      <c r="Q357" s="10"/>
      <c r="R357" s="122"/>
    </row>
    <row r="358" spans="1:18" ht="25" customHeight="1" x14ac:dyDescent="0.2">
      <c r="A358" s="76">
        <f t="shared" si="32"/>
        <v>346</v>
      </c>
      <c r="B358" s="92" t="str">
        <f t="shared" si="33"/>
        <v/>
      </c>
      <c r="C358" s="78"/>
      <c r="D358" s="84" t="str">
        <f t="shared" si="31"/>
        <v/>
      </c>
      <c r="E358" s="84" t="str">
        <f t="shared" si="34"/>
        <v/>
      </c>
      <c r="F358" s="92" t="str">
        <f t="shared" si="35"/>
        <v/>
      </c>
      <c r="G358" s="78"/>
      <c r="H358" s="113"/>
      <c r="I358" s="80"/>
      <c r="J358" s="92" t="str">
        <f t="shared" si="36"/>
        <v/>
      </c>
      <c r="K358" s="80"/>
      <c r="L358" s="10"/>
      <c r="M358" s="93" t="str">
        <f>IF(AND(COUNTIF(※編集不可※選択項目!$AN$3:$AN$11,I358&amp;K358)=1,L358&lt;&gt;""),VLOOKUP(I358&amp;K358,※編集不可※選択項目!$AN$3:$AO$11,2,FALSE),"")</f>
        <v/>
      </c>
      <c r="N358" s="80"/>
      <c r="O358" s="80"/>
      <c r="P358" s="80"/>
      <c r="Q358" s="10"/>
      <c r="R358" s="122"/>
    </row>
    <row r="359" spans="1:18" ht="25" customHeight="1" x14ac:dyDescent="0.2">
      <c r="A359" s="76">
        <f t="shared" si="32"/>
        <v>347</v>
      </c>
      <c r="B359" s="92" t="str">
        <f t="shared" si="33"/>
        <v/>
      </c>
      <c r="C359" s="78"/>
      <c r="D359" s="84" t="str">
        <f t="shared" si="31"/>
        <v/>
      </c>
      <c r="E359" s="84" t="str">
        <f t="shared" si="34"/>
        <v/>
      </c>
      <c r="F359" s="92" t="str">
        <f t="shared" si="35"/>
        <v/>
      </c>
      <c r="G359" s="78"/>
      <c r="H359" s="113"/>
      <c r="I359" s="80"/>
      <c r="J359" s="92" t="str">
        <f t="shared" si="36"/>
        <v/>
      </c>
      <c r="K359" s="80"/>
      <c r="L359" s="10"/>
      <c r="M359" s="93" t="str">
        <f>IF(AND(COUNTIF(※編集不可※選択項目!$AN$3:$AN$11,I359&amp;K359)=1,L359&lt;&gt;""),VLOOKUP(I359&amp;K359,※編集不可※選択項目!$AN$3:$AO$11,2,FALSE),"")</f>
        <v/>
      </c>
      <c r="N359" s="80"/>
      <c r="O359" s="80"/>
      <c r="P359" s="80"/>
      <c r="Q359" s="10"/>
      <c r="R359" s="122"/>
    </row>
    <row r="360" spans="1:18" ht="25" customHeight="1" x14ac:dyDescent="0.2">
      <c r="A360" s="76">
        <f t="shared" si="32"/>
        <v>348</v>
      </c>
      <c r="B360" s="92" t="str">
        <f t="shared" si="33"/>
        <v/>
      </c>
      <c r="C360" s="78"/>
      <c r="D360" s="84" t="str">
        <f t="shared" si="31"/>
        <v/>
      </c>
      <c r="E360" s="84" t="str">
        <f t="shared" si="34"/>
        <v/>
      </c>
      <c r="F360" s="92" t="str">
        <f t="shared" si="35"/>
        <v/>
      </c>
      <c r="G360" s="78"/>
      <c r="H360" s="113"/>
      <c r="I360" s="80"/>
      <c r="J360" s="92" t="str">
        <f t="shared" si="36"/>
        <v/>
      </c>
      <c r="K360" s="80"/>
      <c r="L360" s="10"/>
      <c r="M360" s="93" t="str">
        <f>IF(AND(COUNTIF(※編集不可※選択項目!$AN$3:$AN$11,I360&amp;K360)=1,L360&lt;&gt;""),VLOOKUP(I360&amp;K360,※編集不可※選択項目!$AN$3:$AO$11,2,FALSE),"")</f>
        <v/>
      </c>
      <c r="N360" s="80"/>
      <c r="O360" s="80"/>
      <c r="P360" s="80"/>
      <c r="Q360" s="10"/>
      <c r="R360" s="122"/>
    </row>
    <row r="361" spans="1:18" ht="25" customHeight="1" x14ac:dyDescent="0.2">
      <c r="A361" s="76">
        <f t="shared" si="32"/>
        <v>349</v>
      </c>
      <c r="B361" s="92" t="str">
        <f t="shared" si="33"/>
        <v/>
      </c>
      <c r="C361" s="78"/>
      <c r="D361" s="84" t="str">
        <f t="shared" si="31"/>
        <v/>
      </c>
      <c r="E361" s="84" t="str">
        <f t="shared" si="34"/>
        <v/>
      </c>
      <c r="F361" s="92" t="str">
        <f t="shared" si="35"/>
        <v/>
      </c>
      <c r="G361" s="78"/>
      <c r="H361" s="113"/>
      <c r="I361" s="80"/>
      <c r="J361" s="92" t="str">
        <f t="shared" si="36"/>
        <v/>
      </c>
      <c r="K361" s="80"/>
      <c r="L361" s="10"/>
      <c r="M361" s="93" t="str">
        <f>IF(AND(COUNTIF(※編集不可※選択項目!$AN$3:$AN$11,I361&amp;K361)=1,L361&lt;&gt;""),VLOOKUP(I361&amp;K361,※編集不可※選択項目!$AN$3:$AO$11,2,FALSE),"")</f>
        <v/>
      </c>
      <c r="N361" s="80"/>
      <c r="O361" s="80"/>
      <c r="P361" s="80"/>
      <c r="Q361" s="10"/>
      <c r="R361" s="122"/>
    </row>
    <row r="362" spans="1:18" ht="25" customHeight="1" x14ac:dyDescent="0.2">
      <c r="A362" s="76">
        <f t="shared" si="32"/>
        <v>350</v>
      </c>
      <c r="B362" s="92" t="str">
        <f t="shared" si="33"/>
        <v/>
      </c>
      <c r="C362" s="78"/>
      <c r="D362" s="84" t="str">
        <f t="shared" si="31"/>
        <v/>
      </c>
      <c r="E362" s="84" t="str">
        <f t="shared" si="34"/>
        <v/>
      </c>
      <c r="F362" s="92" t="str">
        <f t="shared" si="35"/>
        <v/>
      </c>
      <c r="G362" s="78"/>
      <c r="H362" s="113"/>
      <c r="I362" s="80"/>
      <c r="J362" s="92" t="str">
        <f t="shared" si="36"/>
        <v/>
      </c>
      <c r="K362" s="80"/>
      <c r="L362" s="10"/>
      <c r="M362" s="93" t="str">
        <f>IF(AND(COUNTIF(※編集不可※選択項目!$AN$3:$AN$11,I362&amp;K362)=1,L362&lt;&gt;""),VLOOKUP(I362&amp;K362,※編集不可※選択項目!$AN$3:$AO$11,2,FALSE),"")</f>
        <v/>
      </c>
      <c r="N362" s="80"/>
      <c r="O362" s="80"/>
      <c r="P362" s="80"/>
      <c r="Q362" s="10"/>
      <c r="R362" s="122"/>
    </row>
    <row r="363" spans="1:18" ht="25" customHeight="1" x14ac:dyDescent="0.2">
      <c r="A363" s="76">
        <f t="shared" si="32"/>
        <v>351</v>
      </c>
      <c r="B363" s="92" t="str">
        <f t="shared" si="33"/>
        <v/>
      </c>
      <c r="C363" s="78"/>
      <c r="D363" s="84" t="str">
        <f t="shared" si="31"/>
        <v/>
      </c>
      <c r="E363" s="84" t="str">
        <f t="shared" si="34"/>
        <v/>
      </c>
      <c r="F363" s="92" t="str">
        <f t="shared" si="35"/>
        <v/>
      </c>
      <c r="G363" s="78"/>
      <c r="H363" s="113"/>
      <c r="I363" s="80"/>
      <c r="J363" s="92" t="str">
        <f t="shared" si="36"/>
        <v/>
      </c>
      <c r="K363" s="80"/>
      <c r="L363" s="10"/>
      <c r="M363" s="93" t="str">
        <f>IF(AND(COUNTIF(※編集不可※選択項目!$AN$3:$AN$11,I363&amp;K363)=1,L363&lt;&gt;""),VLOOKUP(I363&amp;K363,※編集不可※選択項目!$AN$3:$AO$11,2,FALSE),"")</f>
        <v/>
      </c>
      <c r="N363" s="80"/>
      <c r="O363" s="80"/>
      <c r="P363" s="80"/>
      <c r="Q363" s="10"/>
      <c r="R363" s="122"/>
    </row>
    <row r="364" spans="1:18" ht="25" customHeight="1" x14ac:dyDescent="0.2">
      <c r="A364" s="76">
        <f t="shared" si="32"/>
        <v>352</v>
      </c>
      <c r="B364" s="92" t="str">
        <f t="shared" si="33"/>
        <v/>
      </c>
      <c r="C364" s="78"/>
      <c r="D364" s="84" t="str">
        <f t="shared" si="31"/>
        <v/>
      </c>
      <c r="E364" s="84" t="str">
        <f t="shared" si="34"/>
        <v/>
      </c>
      <c r="F364" s="92" t="str">
        <f t="shared" si="35"/>
        <v/>
      </c>
      <c r="G364" s="78"/>
      <c r="H364" s="113"/>
      <c r="I364" s="80"/>
      <c r="J364" s="92" t="str">
        <f t="shared" si="36"/>
        <v/>
      </c>
      <c r="K364" s="80"/>
      <c r="L364" s="10"/>
      <c r="M364" s="93" t="str">
        <f>IF(AND(COUNTIF(※編集不可※選択項目!$AN$3:$AN$11,I364&amp;K364)=1,L364&lt;&gt;""),VLOOKUP(I364&amp;K364,※編集不可※選択項目!$AN$3:$AO$11,2,FALSE),"")</f>
        <v/>
      </c>
      <c r="N364" s="80"/>
      <c r="O364" s="80"/>
      <c r="P364" s="80"/>
      <c r="Q364" s="10"/>
      <c r="R364" s="122"/>
    </row>
    <row r="365" spans="1:18" ht="25" customHeight="1" x14ac:dyDescent="0.2">
      <c r="A365" s="76">
        <f t="shared" si="32"/>
        <v>353</v>
      </c>
      <c r="B365" s="92" t="str">
        <f t="shared" si="33"/>
        <v/>
      </c>
      <c r="C365" s="78"/>
      <c r="D365" s="84" t="str">
        <f t="shared" si="31"/>
        <v/>
      </c>
      <c r="E365" s="84" t="str">
        <f t="shared" si="34"/>
        <v/>
      </c>
      <c r="F365" s="92" t="str">
        <f t="shared" si="35"/>
        <v/>
      </c>
      <c r="G365" s="78"/>
      <c r="H365" s="113"/>
      <c r="I365" s="80"/>
      <c r="J365" s="92" t="str">
        <f t="shared" si="36"/>
        <v/>
      </c>
      <c r="K365" s="80"/>
      <c r="L365" s="10"/>
      <c r="M365" s="93" t="str">
        <f>IF(AND(COUNTIF(※編集不可※選択項目!$AN$3:$AN$11,I365&amp;K365)=1,L365&lt;&gt;""),VLOOKUP(I365&amp;K365,※編集不可※選択項目!$AN$3:$AO$11,2,FALSE),"")</f>
        <v/>
      </c>
      <c r="N365" s="80"/>
      <c r="O365" s="80"/>
      <c r="P365" s="80"/>
      <c r="Q365" s="10"/>
      <c r="R365" s="122"/>
    </row>
    <row r="366" spans="1:18" ht="25" customHeight="1" x14ac:dyDescent="0.2">
      <c r="A366" s="76">
        <f t="shared" si="32"/>
        <v>354</v>
      </c>
      <c r="B366" s="92" t="str">
        <f t="shared" si="33"/>
        <v/>
      </c>
      <c r="C366" s="78"/>
      <c r="D366" s="84" t="str">
        <f t="shared" si="31"/>
        <v/>
      </c>
      <c r="E366" s="84" t="str">
        <f t="shared" si="34"/>
        <v/>
      </c>
      <c r="F366" s="92" t="str">
        <f t="shared" si="35"/>
        <v/>
      </c>
      <c r="G366" s="78"/>
      <c r="H366" s="113"/>
      <c r="I366" s="80"/>
      <c r="J366" s="92" t="str">
        <f t="shared" si="36"/>
        <v/>
      </c>
      <c r="K366" s="80"/>
      <c r="L366" s="10"/>
      <c r="M366" s="93" t="str">
        <f>IF(AND(COUNTIF(※編集不可※選択項目!$AN$3:$AN$11,I366&amp;K366)=1,L366&lt;&gt;""),VLOOKUP(I366&amp;K366,※編集不可※選択項目!$AN$3:$AO$11,2,FALSE),"")</f>
        <v/>
      </c>
      <c r="N366" s="80"/>
      <c r="O366" s="80"/>
      <c r="P366" s="80"/>
      <c r="Q366" s="10"/>
      <c r="R366" s="122"/>
    </row>
    <row r="367" spans="1:18" ht="25" customHeight="1" x14ac:dyDescent="0.2">
      <c r="A367" s="76">
        <f t="shared" si="32"/>
        <v>355</v>
      </c>
      <c r="B367" s="92" t="str">
        <f t="shared" si="33"/>
        <v/>
      </c>
      <c r="C367" s="78"/>
      <c r="D367" s="84" t="str">
        <f t="shared" si="31"/>
        <v/>
      </c>
      <c r="E367" s="84" t="str">
        <f t="shared" si="34"/>
        <v/>
      </c>
      <c r="F367" s="92" t="str">
        <f t="shared" si="35"/>
        <v/>
      </c>
      <c r="G367" s="78"/>
      <c r="H367" s="113"/>
      <c r="I367" s="80"/>
      <c r="J367" s="92" t="str">
        <f t="shared" si="36"/>
        <v/>
      </c>
      <c r="K367" s="80"/>
      <c r="L367" s="10"/>
      <c r="M367" s="93" t="str">
        <f>IF(AND(COUNTIF(※編集不可※選択項目!$AN$3:$AN$11,I367&amp;K367)=1,L367&lt;&gt;""),VLOOKUP(I367&amp;K367,※編集不可※選択項目!$AN$3:$AO$11,2,FALSE),"")</f>
        <v/>
      </c>
      <c r="N367" s="80"/>
      <c r="O367" s="80"/>
      <c r="P367" s="80"/>
      <c r="Q367" s="10"/>
      <c r="R367" s="122"/>
    </row>
    <row r="368" spans="1:18" ht="25" customHeight="1" x14ac:dyDescent="0.2">
      <c r="A368" s="76">
        <f t="shared" si="32"/>
        <v>356</v>
      </c>
      <c r="B368" s="92" t="str">
        <f t="shared" si="33"/>
        <v/>
      </c>
      <c r="C368" s="78"/>
      <c r="D368" s="84" t="str">
        <f t="shared" si="31"/>
        <v/>
      </c>
      <c r="E368" s="84" t="str">
        <f t="shared" si="34"/>
        <v/>
      </c>
      <c r="F368" s="92" t="str">
        <f t="shared" si="35"/>
        <v/>
      </c>
      <c r="G368" s="78"/>
      <c r="H368" s="113"/>
      <c r="I368" s="80"/>
      <c r="J368" s="92" t="str">
        <f t="shared" si="36"/>
        <v/>
      </c>
      <c r="K368" s="80"/>
      <c r="L368" s="10"/>
      <c r="M368" s="93" t="str">
        <f>IF(AND(COUNTIF(※編集不可※選択項目!$AN$3:$AN$11,I368&amp;K368)=1,L368&lt;&gt;""),VLOOKUP(I368&amp;K368,※編集不可※選択項目!$AN$3:$AO$11,2,FALSE),"")</f>
        <v/>
      </c>
      <c r="N368" s="80"/>
      <c r="O368" s="80"/>
      <c r="P368" s="80"/>
      <c r="Q368" s="10"/>
      <c r="R368" s="122"/>
    </row>
    <row r="369" spans="1:18" ht="25" customHeight="1" x14ac:dyDescent="0.2">
      <c r="A369" s="76">
        <f t="shared" si="32"/>
        <v>357</v>
      </c>
      <c r="B369" s="92" t="str">
        <f t="shared" si="33"/>
        <v/>
      </c>
      <c r="C369" s="78"/>
      <c r="D369" s="84" t="str">
        <f t="shared" si="31"/>
        <v/>
      </c>
      <c r="E369" s="84" t="str">
        <f t="shared" si="34"/>
        <v/>
      </c>
      <c r="F369" s="92" t="str">
        <f t="shared" si="35"/>
        <v/>
      </c>
      <c r="G369" s="78"/>
      <c r="H369" s="113"/>
      <c r="I369" s="80"/>
      <c r="J369" s="92" t="str">
        <f t="shared" si="36"/>
        <v/>
      </c>
      <c r="K369" s="80"/>
      <c r="L369" s="10"/>
      <c r="M369" s="93" t="str">
        <f>IF(AND(COUNTIF(※編集不可※選択項目!$AN$3:$AN$11,I369&amp;K369)=1,L369&lt;&gt;""),VLOOKUP(I369&amp;K369,※編集不可※選択項目!$AN$3:$AO$11,2,FALSE),"")</f>
        <v/>
      </c>
      <c r="N369" s="80"/>
      <c r="O369" s="80"/>
      <c r="P369" s="80"/>
      <c r="Q369" s="10"/>
      <c r="R369" s="122"/>
    </row>
    <row r="370" spans="1:18" ht="25" customHeight="1" x14ac:dyDescent="0.2">
      <c r="A370" s="76">
        <f t="shared" si="32"/>
        <v>358</v>
      </c>
      <c r="B370" s="92" t="str">
        <f t="shared" si="33"/>
        <v/>
      </c>
      <c r="C370" s="78"/>
      <c r="D370" s="84" t="str">
        <f t="shared" si="31"/>
        <v/>
      </c>
      <c r="E370" s="84" t="str">
        <f t="shared" si="34"/>
        <v/>
      </c>
      <c r="F370" s="92" t="str">
        <f t="shared" si="35"/>
        <v/>
      </c>
      <c r="G370" s="78"/>
      <c r="H370" s="113"/>
      <c r="I370" s="80"/>
      <c r="J370" s="92" t="str">
        <f t="shared" si="36"/>
        <v/>
      </c>
      <c r="K370" s="80"/>
      <c r="L370" s="10"/>
      <c r="M370" s="93" t="str">
        <f>IF(AND(COUNTIF(※編集不可※選択項目!$AN$3:$AN$11,I370&amp;K370)=1,L370&lt;&gt;""),VLOOKUP(I370&amp;K370,※編集不可※選択項目!$AN$3:$AO$11,2,FALSE),"")</f>
        <v/>
      </c>
      <c r="N370" s="80"/>
      <c r="O370" s="80"/>
      <c r="P370" s="80"/>
      <c r="Q370" s="10"/>
      <c r="R370" s="122"/>
    </row>
    <row r="371" spans="1:18" ht="25" customHeight="1" x14ac:dyDescent="0.2">
      <c r="A371" s="76">
        <f t="shared" si="32"/>
        <v>359</v>
      </c>
      <c r="B371" s="92" t="str">
        <f t="shared" si="33"/>
        <v/>
      </c>
      <c r="C371" s="78"/>
      <c r="D371" s="84" t="str">
        <f t="shared" si="31"/>
        <v/>
      </c>
      <c r="E371" s="84" t="str">
        <f t="shared" si="34"/>
        <v/>
      </c>
      <c r="F371" s="92" t="str">
        <f t="shared" si="35"/>
        <v/>
      </c>
      <c r="G371" s="78"/>
      <c r="H371" s="113"/>
      <c r="I371" s="80"/>
      <c r="J371" s="92" t="str">
        <f t="shared" si="36"/>
        <v/>
      </c>
      <c r="K371" s="80"/>
      <c r="L371" s="10"/>
      <c r="M371" s="93" t="str">
        <f>IF(AND(COUNTIF(※編集不可※選択項目!$AN$3:$AN$11,I371&amp;K371)=1,L371&lt;&gt;""),VLOOKUP(I371&amp;K371,※編集不可※選択項目!$AN$3:$AO$11,2,FALSE),"")</f>
        <v/>
      </c>
      <c r="N371" s="80"/>
      <c r="O371" s="80"/>
      <c r="P371" s="80"/>
      <c r="Q371" s="10"/>
      <c r="R371" s="122"/>
    </row>
    <row r="372" spans="1:18" ht="25" customHeight="1" x14ac:dyDescent="0.2">
      <c r="A372" s="76">
        <f t="shared" si="32"/>
        <v>360</v>
      </c>
      <c r="B372" s="92" t="str">
        <f t="shared" si="33"/>
        <v/>
      </c>
      <c r="C372" s="78"/>
      <c r="D372" s="84" t="str">
        <f t="shared" si="31"/>
        <v/>
      </c>
      <c r="E372" s="84" t="str">
        <f t="shared" si="34"/>
        <v/>
      </c>
      <c r="F372" s="92" t="str">
        <f t="shared" si="35"/>
        <v/>
      </c>
      <c r="G372" s="78"/>
      <c r="H372" s="113"/>
      <c r="I372" s="80"/>
      <c r="J372" s="92" t="str">
        <f t="shared" si="36"/>
        <v/>
      </c>
      <c r="K372" s="80"/>
      <c r="L372" s="10"/>
      <c r="M372" s="93" t="str">
        <f>IF(AND(COUNTIF(※編集不可※選択項目!$AN$3:$AN$11,I372&amp;K372)=1,L372&lt;&gt;""),VLOOKUP(I372&amp;K372,※編集不可※選択項目!$AN$3:$AO$11,2,FALSE),"")</f>
        <v/>
      </c>
      <c r="N372" s="80"/>
      <c r="O372" s="80"/>
      <c r="P372" s="80"/>
      <c r="Q372" s="10"/>
      <c r="R372" s="122"/>
    </row>
    <row r="373" spans="1:18" ht="25" customHeight="1" x14ac:dyDescent="0.2">
      <c r="A373" s="76">
        <f t="shared" si="32"/>
        <v>361</v>
      </c>
      <c r="B373" s="92" t="str">
        <f t="shared" si="33"/>
        <v/>
      </c>
      <c r="C373" s="78"/>
      <c r="D373" s="84" t="str">
        <f t="shared" si="31"/>
        <v/>
      </c>
      <c r="E373" s="84" t="str">
        <f t="shared" si="34"/>
        <v/>
      </c>
      <c r="F373" s="92" t="str">
        <f t="shared" si="35"/>
        <v/>
      </c>
      <c r="G373" s="78"/>
      <c r="H373" s="113"/>
      <c r="I373" s="80"/>
      <c r="J373" s="92" t="str">
        <f t="shared" si="36"/>
        <v/>
      </c>
      <c r="K373" s="80"/>
      <c r="L373" s="10"/>
      <c r="M373" s="93" t="str">
        <f>IF(AND(COUNTIF(※編集不可※選択項目!$AN$3:$AN$11,I373&amp;K373)=1,L373&lt;&gt;""),VLOOKUP(I373&amp;K373,※編集不可※選択項目!$AN$3:$AO$11,2,FALSE),"")</f>
        <v/>
      </c>
      <c r="N373" s="80"/>
      <c r="O373" s="80"/>
      <c r="P373" s="80"/>
      <c r="Q373" s="10"/>
      <c r="R373" s="122"/>
    </row>
    <row r="374" spans="1:18" ht="25" customHeight="1" x14ac:dyDescent="0.2">
      <c r="A374" s="76">
        <f t="shared" si="32"/>
        <v>362</v>
      </c>
      <c r="B374" s="92" t="str">
        <f t="shared" si="33"/>
        <v/>
      </c>
      <c r="C374" s="78"/>
      <c r="D374" s="84" t="str">
        <f t="shared" si="31"/>
        <v/>
      </c>
      <c r="E374" s="84" t="str">
        <f t="shared" si="34"/>
        <v/>
      </c>
      <c r="F374" s="92" t="str">
        <f t="shared" si="35"/>
        <v/>
      </c>
      <c r="G374" s="78"/>
      <c r="H374" s="113"/>
      <c r="I374" s="80"/>
      <c r="J374" s="92" t="str">
        <f t="shared" si="36"/>
        <v/>
      </c>
      <c r="K374" s="80"/>
      <c r="L374" s="10"/>
      <c r="M374" s="93" t="str">
        <f>IF(AND(COUNTIF(※編集不可※選択項目!$AN$3:$AN$11,I374&amp;K374)=1,L374&lt;&gt;""),VLOOKUP(I374&amp;K374,※編集不可※選択項目!$AN$3:$AO$11,2,FALSE),"")</f>
        <v/>
      </c>
      <c r="N374" s="80"/>
      <c r="O374" s="80"/>
      <c r="P374" s="80"/>
      <c r="Q374" s="10"/>
      <c r="R374" s="122"/>
    </row>
    <row r="375" spans="1:18" ht="25" customHeight="1" x14ac:dyDescent="0.2">
      <c r="A375" s="76">
        <f t="shared" si="32"/>
        <v>363</v>
      </c>
      <c r="B375" s="92" t="str">
        <f t="shared" si="33"/>
        <v/>
      </c>
      <c r="C375" s="78"/>
      <c r="D375" s="84" t="str">
        <f t="shared" si="31"/>
        <v/>
      </c>
      <c r="E375" s="84" t="str">
        <f t="shared" si="34"/>
        <v/>
      </c>
      <c r="F375" s="92" t="str">
        <f t="shared" si="35"/>
        <v/>
      </c>
      <c r="G375" s="78"/>
      <c r="H375" s="113"/>
      <c r="I375" s="80"/>
      <c r="J375" s="92" t="str">
        <f t="shared" si="36"/>
        <v/>
      </c>
      <c r="K375" s="80"/>
      <c r="L375" s="10"/>
      <c r="M375" s="93" t="str">
        <f>IF(AND(COUNTIF(※編集不可※選択項目!$AN$3:$AN$11,I375&amp;K375)=1,L375&lt;&gt;""),VLOOKUP(I375&amp;K375,※編集不可※選択項目!$AN$3:$AO$11,2,FALSE),"")</f>
        <v/>
      </c>
      <c r="N375" s="80"/>
      <c r="O375" s="80"/>
      <c r="P375" s="80"/>
      <c r="Q375" s="10"/>
      <c r="R375" s="122"/>
    </row>
    <row r="376" spans="1:18" ht="25" customHeight="1" x14ac:dyDescent="0.2">
      <c r="A376" s="76">
        <f t="shared" si="32"/>
        <v>364</v>
      </c>
      <c r="B376" s="92" t="str">
        <f t="shared" si="33"/>
        <v/>
      </c>
      <c r="C376" s="78"/>
      <c r="D376" s="84" t="str">
        <f t="shared" si="31"/>
        <v/>
      </c>
      <c r="E376" s="84" t="str">
        <f t="shared" si="34"/>
        <v/>
      </c>
      <c r="F376" s="92" t="str">
        <f t="shared" si="35"/>
        <v/>
      </c>
      <c r="G376" s="78"/>
      <c r="H376" s="113"/>
      <c r="I376" s="80"/>
      <c r="J376" s="92" t="str">
        <f t="shared" si="36"/>
        <v/>
      </c>
      <c r="K376" s="80"/>
      <c r="L376" s="10"/>
      <c r="M376" s="93" t="str">
        <f>IF(AND(COUNTIF(※編集不可※選択項目!$AN$3:$AN$11,I376&amp;K376)=1,L376&lt;&gt;""),VLOOKUP(I376&amp;K376,※編集不可※選択項目!$AN$3:$AO$11,2,FALSE),"")</f>
        <v/>
      </c>
      <c r="N376" s="80"/>
      <c r="O376" s="80"/>
      <c r="P376" s="80"/>
      <c r="Q376" s="10"/>
      <c r="R376" s="122"/>
    </row>
    <row r="377" spans="1:18" ht="25" customHeight="1" x14ac:dyDescent="0.2">
      <c r="A377" s="76">
        <f t="shared" si="32"/>
        <v>365</v>
      </c>
      <c r="B377" s="92" t="str">
        <f t="shared" si="33"/>
        <v/>
      </c>
      <c r="C377" s="78"/>
      <c r="D377" s="84" t="str">
        <f t="shared" si="31"/>
        <v/>
      </c>
      <c r="E377" s="84" t="str">
        <f t="shared" si="34"/>
        <v/>
      </c>
      <c r="F377" s="92" t="str">
        <f t="shared" si="35"/>
        <v/>
      </c>
      <c r="G377" s="78"/>
      <c r="H377" s="113"/>
      <c r="I377" s="80"/>
      <c r="J377" s="92" t="str">
        <f t="shared" si="36"/>
        <v/>
      </c>
      <c r="K377" s="80"/>
      <c r="L377" s="10"/>
      <c r="M377" s="93" t="str">
        <f>IF(AND(COUNTIF(※編集不可※選択項目!$AN$3:$AN$11,I377&amp;K377)=1,L377&lt;&gt;""),VLOOKUP(I377&amp;K377,※編集不可※選択項目!$AN$3:$AO$11,2,FALSE),"")</f>
        <v/>
      </c>
      <c r="N377" s="80"/>
      <c r="O377" s="80"/>
      <c r="P377" s="80"/>
      <c r="Q377" s="10"/>
      <c r="R377" s="122"/>
    </row>
    <row r="378" spans="1:18" ht="25" customHeight="1" x14ac:dyDescent="0.2">
      <c r="A378" s="76">
        <f t="shared" si="32"/>
        <v>366</v>
      </c>
      <c r="B378" s="92" t="str">
        <f t="shared" si="33"/>
        <v/>
      </c>
      <c r="C378" s="78"/>
      <c r="D378" s="84" t="str">
        <f t="shared" si="31"/>
        <v/>
      </c>
      <c r="E378" s="84" t="str">
        <f t="shared" si="34"/>
        <v/>
      </c>
      <c r="F378" s="92" t="str">
        <f t="shared" si="35"/>
        <v/>
      </c>
      <c r="G378" s="78"/>
      <c r="H378" s="113"/>
      <c r="I378" s="80"/>
      <c r="J378" s="92" t="str">
        <f t="shared" si="36"/>
        <v/>
      </c>
      <c r="K378" s="80"/>
      <c r="L378" s="10"/>
      <c r="M378" s="93" t="str">
        <f>IF(AND(COUNTIF(※編集不可※選択項目!$AN$3:$AN$11,I378&amp;K378)=1,L378&lt;&gt;""),VLOOKUP(I378&amp;K378,※編集不可※選択項目!$AN$3:$AO$11,2,FALSE),"")</f>
        <v/>
      </c>
      <c r="N378" s="80"/>
      <c r="O378" s="80"/>
      <c r="P378" s="80"/>
      <c r="Q378" s="10"/>
      <c r="R378" s="122"/>
    </row>
    <row r="379" spans="1:18" ht="25" customHeight="1" x14ac:dyDescent="0.2">
      <c r="A379" s="76">
        <f t="shared" si="32"/>
        <v>367</v>
      </c>
      <c r="B379" s="92" t="str">
        <f t="shared" si="33"/>
        <v/>
      </c>
      <c r="C379" s="78"/>
      <c r="D379" s="84" t="str">
        <f t="shared" si="31"/>
        <v/>
      </c>
      <c r="E379" s="84" t="str">
        <f t="shared" si="34"/>
        <v/>
      </c>
      <c r="F379" s="92" t="str">
        <f t="shared" si="35"/>
        <v/>
      </c>
      <c r="G379" s="78"/>
      <c r="H379" s="113"/>
      <c r="I379" s="80"/>
      <c r="J379" s="92" t="str">
        <f t="shared" si="36"/>
        <v/>
      </c>
      <c r="K379" s="80"/>
      <c r="L379" s="10"/>
      <c r="M379" s="93" t="str">
        <f>IF(AND(COUNTIF(※編集不可※選択項目!$AN$3:$AN$11,I379&amp;K379)=1,L379&lt;&gt;""),VLOOKUP(I379&amp;K379,※編集不可※選択項目!$AN$3:$AO$11,2,FALSE),"")</f>
        <v/>
      </c>
      <c r="N379" s="80"/>
      <c r="O379" s="80"/>
      <c r="P379" s="80"/>
      <c r="Q379" s="10"/>
      <c r="R379" s="122"/>
    </row>
    <row r="380" spans="1:18" ht="25" customHeight="1" x14ac:dyDescent="0.2">
      <c r="A380" s="76">
        <f t="shared" si="32"/>
        <v>368</v>
      </c>
      <c r="B380" s="92" t="str">
        <f t="shared" si="33"/>
        <v/>
      </c>
      <c r="C380" s="78"/>
      <c r="D380" s="84" t="str">
        <f t="shared" si="31"/>
        <v/>
      </c>
      <c r="E380" s="84" t="str">
        <f t="shared" si="34"/>
        <v/>
      </c>
      <c r="F380" s="92" t="str">
        <f t="shared" si="35"/>
        <v/>
      </c>
      <c r="G380" s="78"/>
      <c r="H380" s="113"/>
      <c r="I380" s="80"/>
      <c r="J380" s="92" t="str">
        <f t="shared" si="36"/>
        <v/>
      </c>
      <c r="K380" s="80"/>
      <c r="L380" s="10"/>
      <c r="M380" s="93" t="str">
        <f>IF(AND(COUNTIF(※編集不可※選択項目!$AN$3:$AN$11,I380&amp;K380)=1,L380&lt;&gt;""),VLOOKUP(I380&amp;K380,※編集不可※選択項目!$AN$3:$AO$11,2,FALSE),"")</f>
        <v/>
      </c>
      <c r="N380" s="80"/>
      <c r="O380" s="80"/>
      <c r="P380" s="80"/>
      <c r="Q380" s="10"/>
      <c r="R380" s="122"/>
    </row>
    <row r="381" spans="1:18" ht="25" customHeight="1" x14ac:dyDescent="0.2">
      <c r="A381" s="76">
        <f t="shared" si="32"/>
        <v>369</v>
      </c>
      <c r="B381" s="92" t="str">
        <f t="shared" si="33"/>
        <v/>
      </c>
      <c r="C381" s="78"/>
      <c r="D381" s="84" t="str">
        <f t="shared" si="31"/>
        <v/>
      </c>
      <c r="E381" s="84" t="str">
        <f t="shared" si="34"/>
        <v/>
      </c>
      <c r="F381" s="92" t="str">
        <f t="shared" si="35"/>
        <v/>
      </c>
      <c r="G381" s="78"/>
      <c r="H381" s="113"/>
      <c r="I381" s="80"/>
      <c r="J381" s="92" t="str">
        <f t="shared" si="36"/>
        <v/>
      </c>
      <c r="K381" s="80"/>
      <c r="L381" s="10"/>
      <c r="M381" s="93" t="str">
        <f>IF(AND(COUNTIF(※編集不可※選択項目!$AN$3:$AN$11,I381&amp;K381)=1,L381&lt;&gt;""),VLOOKUP(I381&amp;K381,※編集不可※選択項目!$AN$3:$AO$11,2,FALSE),"")</f>
        <v/>
      </c>
      <c r="N381" s="80"/>
      <c r="O381" s="80"/>
      <c r="P381" s="80"/>
      <c r="Q381" s="10"/>
      <c r="R381" s="122"/>
    </row>
    <row r="382" spans="1:18" ht="25" customHeight="1" x14ac:dyDescent="0.2">
      <c r="A382" s="76">
        <f t="shared" si="32"/>
        <v>370</v>
      </c>
      <c r="B382" s="92" t="str">
        <f t="shared" si="33"/>
        <v/>
      </c>
      <c r="C382" s="78"/>
      <c r="D382" s="84" t="str">
        <f t="shared" si="31"/>
        <v/>
      </c>
      <c r="E382" s="84" t="str">
        <f t="shared" si="34"/>
        <v/>
      </c>
      <c r="F382" s="92" t="str">
        <f t="shared" si="35"/>
        <v/>
      </c>
      <c r="G382" s="78"/>
      <c r="H382" s="113"/>
      <c r="I382" s="80"/>
      <c r="J382" s="92" t="str">
        <f t="shared" si="36"/>
        <v/>
      </c>
      <c r="K382" s="80"/>
      <c r="L382" s="10"/>
      <c r="M382" s="93" t="str">
        <f>IF(AND(COUNTIF(※編集不可※選択項目!$AN$3:$AN$11,I382&amp;K382)=1,L382&lt;&gt;""),VLOOKUP(I382&amp;K382,※編集不可※選択項目!$AN$3:$AO$11,2,FALSE),"")</f>
        <v/>
      </c>
      <c r="N382" s="80"/>
      <c r="O382" s="80"/>
      <c r="P382" s="80"/>
      <c r="Q382" s="10"/>
      <c r="R382" s="122"/>
    </row>
    <row r="383" spans="1:18" ht="25" customHeight="1" x14ac:dyDescent="0.2">
      <c r="A383" s="76">
        <f t="shared" si="32"/>
        <v>371</v>
      </c>
      <c r="B383" s="92" t="str">
        <f t="shared" si="33"/>
        <v/>
      </c>
      <c r="C383" s="78"/>
      <c r="D383" s="84" t="str">
        <f t="shared" si="31"/>
        <v/>
      </c>
      <c r="E383" s="84" t="str">
        <f t="shared" si="34"/>
        <v/>
      </c>
      <c r="F383" s="92" t="str">
        <f t="shared" si="35"/>
        <v/>
      </c>
      <c r="G383" s="78"/>
      <c r="H383" s="113"/>
      <c r="I383" s="80"/>
      <c r="J383" s="92" t="str">
        <f t="shared" si="36"/>
        <v/>
      </c>
      <c r="K383" s="80"/>
      <c r="L383" s="10"/>
      <c r="M383" s="93" t="str">
        <f>IF(AND(COUNTIF(※編集不可※選択項目!$AN$3:$AN$11,I383&amp;K383)=1,L383&lt;&gt;""),VLOOKUP(I383&amp;K383,※編集不可※選択項目!$AN$3:$AO$11,2,FALSE),"")</f>
        <v/>
      </c>
      <c r="N383" s="80"/>
      <c r="O383" s="80"/>
      <c r="P383" s="80"/>
      <c r="Q383" s="10"/>
      <c r="R383" s="122"/>
    </row>
    <row r="384" spans="1:18" ht="25" customHeight="1" x14ac:dyDescent="0.2">
      <c r="A384" s="76">
        <f t="shared" si="32"/>
        <v>372</v>
      </c>
      <c r="B384" s="92" t="str">
        <f t="shared" si="33"/>
        <v/>
      </c>
      <c r="C384" s="78"/>
      <c r="D384" s="84" t="str">
        <f t="shared" si="31"/>
        <v/>
      </c>
      <c r="E384" s="84" t="str">
        <f t="shared" si="34"/>
        <v/>
      </c>
      <c r="F384" s="92" t="str">
        <f t="shared" si="35"/>
        <v/>
      </c>
      <c r="G384" s="78"/>
      <c r="H384" s="113"/>
      <c r="I384" s="80"/>
      <c r="J384" s="92" t="str">
        <f t="shared" si="36"/>
        <v/>
      </c>
      <c r="K384" s="80"/>
      <c r="L384" s="10"/>
      <c r="M384" s="93" t="str">
        <f>IF(AND(COUNTIF(※編集不可※選択項目!$AN$3:$AN$11,I384&amp;K384)=1,L384&lt;&gt;""),VLOOKUP(I384&amp;K384,※編集不可※選択項目!$AN$3:$AO$11,2,FALSE),"")</f>
        <v/>
      </c>
      <c r="N384" s="80"/>
      <c r="O384" s="80"/>
      <c r="P384" s="80"/>
      <c r="Q384" s="10"/>
      <c r="R384" s="122"/>
    </row>
    <row r="385" spans="1:18" ht="25" customHeight="1" x14ac:dyDescent="0.2">
      <c r="A385" s="76">
        <f t="shared" si="32"/>
        <v>373</v>
      </c>
      <c r="B385" s="92" t="str">
        <f t="shared" si="33"/>
        <v/>
      </c>
      <c r="C385" s="78"/>
      <c r="D385" s="84" t="str">
        <f t="shared" si="31"/>
        <v/>
      </c>
      <c r="E385" s="84" t="str">
        <f t="shared" si="34"/>
        <v/>
      </c>
      <c r="F385" s="92" t="str">
        <f t="shared" si="35"/>
        <v/>
      </c>
      <c r="G385" s="78"/>
      <c r="H385" s="113"/>
      <c r="I385" s="80"/>
      <c r="J385" s="92" t="str">
        <f t="shared" si="36"/>
        <v/>
      </c>
      <c r="K385" s="80"/>
      <c r="L385" s="10"/>
      <c r="M385" s="93" t="str">
        <f>IF(AND(COUNTIF(※編集不可※選択項目!$AN$3:$AN$11,I385&amp;K385)=1,L385&lt;&gt;""),VLOOKUP(I385&amp;K385,※編集不可※選択項目!$AN$3:$AO$11,2,FALSE),"")</f>
        <v/>
      </c>
      <c r="N385" s="80"/>
      <c r="O385" s="80"/>
      <c r="P385" s="80"/>
      <c r="Q385" s="10"/>
      <c r="R385" s="122"/>
    </row>
    <row r="386" spans="1:18" ht="25" customHeight="1" x14ac:dyDescent="0.2">
      <c r="A386" s="76">
        <f t="shared" si="32"/>
        <v>374</v>
      </c>
      <c r="B386" s="92" t="str">
        <f t="shared" si="33"/>
        <v/>
      </c>
      <c r="C386" s="78"/>
      <c r="D386" s="84" t="str">
        <f t="shared" si="31"/>
        <v/>
      </c>
      <c r="E386" s="84" t="str">
        <f t="shared" si="34"/>
        <v/>
      </c>
      <c r="F386" s="92" t="str">
        <f t="shared" si="35"/>
        <v/>
      </c>
      <c r="G386" s="78"/>
      <c r="H386" s="113"/>
      <c r="I386" s="80"/>
      <c r="J386" s="92" t="str">
        <f t="shared" si="36"/>
        <v/>
      </c>
      <c r="K386" s="80"/>
      <c r="L386" s="10"/>
      <c r="M386" s="93" t="str">
        <f>IF(AND(COUNTIF(※編集不可※選択項目!$AN$3:$AN$11,I386&amp;K386)=1,L386&lt;&gt;""),VLOOKUP(I386&amp;K386,※編集不可※選択項目!$AN$3:$AO$11,2,FALSE),"")</f>
        <v/>
      </c>
      <c r="N386" s="80"/>
      <c r="O386" s="80"/>
      <c r="P386" s="80"/>
      <c r="Q386" s="10"/>
      <c r="R386" s="122"/>
    </row>
    <row r="387" spans="1:18" ht="25" customHeight="1" x14ac:dyDescent="0.2">
      <c r="A387" s="76">
        <f t="shared" si="32"/>
        <v>375</v>
      </c>
      <c r="B387" s="92" t="str">
        <f t="shared" si="33"/>
        <v/>
      </c>
      <c r="C387" s="78"/>
      <c r="D387" s="84" t="str">
        <f t="shared" si="31"/>
        <v/>
      </c>
      <c r="E387" s="84" t="str">
        <f t="shared" si="34"/>
        <v/>
      </c>
      <c r="F387" s="92" t="str">
        <f t="shared" si="35"/>
        <v/>
      </c>
      <c r="G387" s="78"/>
      <c r="H387" s="113"/>
      <c r="I387" s="80"/>
      <c r="J387" s="92" t="str">
        <f t="shared" si="36"/>
        <v/>
      </c>
      <c r="K387" s="80"/>
      <c r="L387" s="10"/>
      <c r="M387" s="93" t="str">
        <f>IF(AND(COUNTIF(※編集不可※選択項目!$AN$3:$AN$11,I387&amp;K387)=1,L387&lt;&gt;""),VLOOKUP(I387&amp;K387,※編集不可※選択項目!$AN$3:$AO$11,2,FALSE),"")</f>
        <v/>
      </c>
      <c r="N387" s="80"/>
      <c r="O387" s="80"/>
      <c r="P387" s="80"/>
      <c r="Q387" s="10"/>
      <c r="R387" s="122"/>
    </row>
    <row r="388" spans="1:18" ht="25" customHeight="1" x14ac:dyDescent="0.2">
      <c r="A388" s="76">
        <f t="shared" si="32"/>
        <v>376</v>
      </c>
      <c r="B388" s="92" t="str">
        <f t="shared" si="33"/>
        <v/>
      </c>
      <c r="C388" s="78"/>
      <c r="D388" s="84" t="str">
        <f t="shared" si="31"/>
        <v/>
      </c>
      <c r="E388" s="84" t="str">
        <f t="shared" si="34"/>
        <v/>
      </c>
      <c r="F388" s="92" t="str">
        <f t="shared" si="35"/>
        <v/>
      </c>
      <c r="G388" s="78"/>
      <c r="H388" s="113"/>
      <c r="I388" s="80"/>
      <c r="J388" s="92" t="str">
        <f t="shared" si="36"/>
        <v/>
      </c>
      <c r="K388" s="80"/>
      <c r="L388" s="10"/>
      <c r="M388" s="93" t="str">
        <f>IF(AND(COUNTIF(※編集不可※選択項目!$AN$3:$AN$11,I388&amp;K388)=1,L388&lt;&gt;""),VLOOKUP(I388&amp;K388,※編集不可※選択項目!$AN$3:$AO$11,2,FALSE),"")</f>
        <v/>
      </c>
      <c r="N388" s="80"/>
      <c r="O388" s="80"/>
      <c r="P388" s="80"/>
      <c r="Q388" s="10"/>
      <c r="R388" s="122"/>
    </row>
    <row r="389" spans="1:18" ht="25" customHeight="1" x14ac:dyDescent="0.2">
      <c r="A389" s="76">
        <f t="shared" si="32"/>
        <v>377</v>
      </c>
      <c r="B389" s="92" t="str">
        <f t="shared" si="33"/>
        <v/>
      </c>
      <c r="C389" s="78"/>
      <c r="D389" s="84" t="str">
        <f t="shared" si="31"/>
        <v/>
      </c>
      <c r="E389" s="84" t="str">
        <f t="shared" si="34"/>
        <v/>
      </c>
      <c r="F389" s="92" t="str">
        <f t="shared" si="35"/>
        <v/>
      </c>
      <c r="G389" s="78"/>
      <c r="H389" s="113"/>
      <c r="I389" s="80"/>
      <c r="J389" s="92" t="str">
        <f t="shared" si="36"/>
        <v/>
      </c>
      <c r="K389" s="80"/>
      <c r="L389" s="10"/>
      <c r="M389" s="93" t="str">
        <f>IF(AND(COUNTIF(※編集不可※選択項目!$AN$3:$AN$11,I389&amp;K389)=1,L389&lt;&gt;""),VLOOKUP(I389&amp;K389,※編集不可※選択項目!$AN$3:$AO$11,2,FALSE),"")</f>
        <v/>
      </c>
      <c r="N389" s="80"/>
      <c r="O389" s="80"/>
      <c r="P389" s="80"/>
      <c r="Q389" s="10"/>
      <c r="R389" s="122"/>
    </row>
    <row r="390" spans="1:18" ht="25" customHeight="1" x14ac:dyDescent="0.2">
      <c r="A390" s="76">
        <f t="shared" si="32"/>
        <v>378</v>
      </c>
      <c r="B390" s="92" t="str">
        <f t="shared" si="33"/>
        <v/>
      </c>
      <c r="C390" s="78"/>
      <c r="D390" s="84" t="str">
        <f t="shared" si="31"/>
        <v/>
      </c>
      <c r="E390" s="84" t="str">
        <f t="shared" si="34"/>
        <v/>
      </c>
      <c r="F390" s="92" t="str">
        <f t="shared" si="35"/>
        <v/>
      </c>
      <c r="G390" s="78"/>
      <c r="H390" s="113"/>
      <c r="I390" s="80"/>
      <c r="J390" s="92" t="str">
        <f t="shared" si="36"/>
        <v/>
      </c>
      <c r="K390" s="80"/>
      <c r="L390" s="10"/>
      <c r="M390" s="93" t="str">
        <f>IF(AND(COUNTIF(※編集不可※選択項目!$AN$3:$AN$11,I390&amp;K390)=1,L390&lt;&gt;""),VLOOKUP(I390&amp;K390,※編集不可※選択項目!$AN$3:$AO$11,2,FALSE),"")</f>
        <v/>
      </c>
      <c r="N390" s="80"/>
      <c r="O390" s="80"/>
      <c r="P390" s="80"/>
      <c r="Q390" s="10"/>
      <c r="R390" s="122"/>
    </row>
    <row r="391" spans="1:18" ht="25" customHeight="1" x14ac:dyDescent="0.2">
      <c r="A391" s="76">
        <f t="shared" si="32"/>
        <v>379</v>
      </c>
      <c r="B391" s="92" t="str">
        <f t="shared" si="33"/>
        <v/>
      </c>
      <c r="C391" s="78"/>
      <c r="D391" s="84" t="str">
        <f t="shared" si="31"/>
        <v/>
      </c>
      <c r="E391" s="84" t="str">
        <f t="shared" si="34"/>
        <v/>
      </c>
      <c r="F391" s="92" t="str">
        <f t="shared" si="35"/>
        <v/>
      </c>
      <c r="G391" s="78"/>
      <c r="H391" s="113"/>
      <c r="I391" s="80"/>
      <c r="J391" s="92" t="str">
        <f t="shared" si="36"/>
        <v/>
      </c>
      <c r="K391" s="80"/>
      <c r="L391" s="10"/>
      <c r="M391" s="93" t="str">
        <f>IF(AND(COUNTIF(※編集不可※選択項目!$AN$3:$AN$11,I391&amp;K391)=1,L391&lt;&gt;""),VLOOKUP(I391&amp;K391,※編集不可※選択項目!$AN$3:$AO$11,2,FALSE),"")</f>
        <v/>
      </c>
      <c r="N391" s="80"/>
      <c r="O391" s="80"/>
      <c r="P391" s="80"/>
      <c r="Q391" s="10"/>
      <c r="R391" s="122"/>
    </row>
    <row r="392" spans="1:18" ht="25" customHeight="1" x14ac:dyDescent="0.2">
      <c r="A392" s="76">
        <f t="shared" si="32"/>
        <v>380</v>
      </c>
      <c r="B392" s="92" t="str">
        <f t="shared" si="33"/>
        <v/>
      </c>
      <c r="C392" s="78"/>
      <c r="D392" s="84" t="str">
        <f t="shared" si="31"/>
        <v/>
      </c>
      <c r="E392" s="84" t="str">
        <f t="shared" si="34"/>
        <v/>
      </c>
      <c r="F392" s="92" t="str">
        <f t="shared" si="35"/>
        <v/>
      </c>
      <c r="G392" s="78"/>
      <c r="H392" s="113"/>
      <c r="I392" s="80"/>
      <c r="J392" s="92" t="str">
        <f t="shared" si="36"/>
        <v/>
      </c>
      <c r="K392" s="80"/>
      <c r="L392" s="10"/>
      <c r="M392" s="93" t="str">
        <f>IF(AND(COUNTIF(※編集不可※選択項目!$AN$3:$AN$11,I392&amp;K392)=1,L392&lt;&gt;""),VLOOKUP(I392&amp;K392,※編集不可※選択項目!$AN$3:$AO$11,2,FALSE),"")</f>
        <v/>
      </c>
      <c r="N392" s="80"/>
      <c r="O392" s="80"/>
      <c r="P392" s="80"/>
      <c r="Q392" s="10"/>
      <c r="R392" s="122"/>
    </row>
    <row r="393" spans="1:18" ht="25" customHeight="1" x14ac:dyDescent="0.2">
      <c r="A393" s="76">
        <f t="shared" si="32"/>
        <v>381</v>
      </c>
      <c r="B393" s="92" t="str">
        <f t="shared" si="33"/>
        <v/>
      </c>
      <c r="C393" s="78"/>
      <c r="D393" s="84" t="str">
        <f t="shared" si="31"/>
        <v/>
      </c>
      <c r="E393" s="84" t="str">
        <f t="shared" si="34"/>
        <v/>
      </c>
      <c r="F393" s="92" t="str">
        <f t="shared" si="35"/>
        <v/>
      </c>
      <c r="G393" s="78"/>
      <c r="H393" s="113"/>
      <c r="I393" s="80"/>
      <c r="J393" s="92" t="str">
        <f t="shared" si="36"/>
        <v/>
      </c>
      <c r="K393" s="80"/>
      <c r="L393" s="10"/>
      <c r="M393" s="93" t="str">
        <f>IF(AND(COUNTIF(※編集不可※選択項目!$AN$3:$AN$11,I393&amp;K393)=1,L393&lt;&gt;""),VLOOKUP(I393&amp;K393,※編集不可※選択項目!$AN$3:$AO$11,2,FALSE),"")</f>
        <v/>
      </c>
      <c r="N393" s="80"/>
      <c r="O393" s="80"/>
      <c r="P393" s="80"/>
      <c r="Q393" s="10"/>
      <c r="R393" s="122"/>
    </row>
    <row r="394" spans="1:18" ht="25" customHeight="1" x14ac:dyDescent="0.2">
      <c r="A394" s="76">
        <f t="shared" si="32"/>
        <v>382</v>
      </c>
      <c r="B394" s="92" t="str">
        <f t="shared" si="33"/>
        <v/>
      </c>
      <c r="C394" s="78"/>
      <c r="D394" s="84" t="str">
        <f t="shared" si="31"/>
        <v/>
      </c>
      <c r="E394" s="84" t="str">
        <f t="shared" si="34"/>
        <v/>
      </c>
      <c r="F394" s="92" t="str">
        <f t="shared" si="35"/>
        <v/>
      </c>
      <c r="G394" s="78"/>
      <c r="H394" s="113"/>
      <c r="I394" s="80"/>
      <c r="J394" s="92" t="str">
        <f t="shared" si="36"/>
        <v/>
      </c>
      <c r="K394" s="80"/>
      <c r="L394" s="10"/>
      <c r="M394" s="93" t="str">
        <f>IF(AND(COUNTIF(※編集不可※選択項目!$AN$3:$AN$11,I394&amp;K394)=1,L394&lt;&gt;""),VLOOKUP(I394&amp;K394,※編集不可※選択項目!$AN$3:$AO$11,2,FALSE),"")</f>
        <v/>
      </c>
      <c r="N394" s="80"/>
      <c r="O394" s="80"/>
      <c r="P394" s="80"/>
      <c r="Q394" s="10"/>
      <c r="R394" s="122"/>
    </row>
    <row r="395" spans="1:18" ht="25" customHeight="1" x14ac:dyDescent="0.2">
      <c r="A395" s="76">
        <f t="shared" si="32"/>
        <v>383</v>
      </c>
      <c r="B395" s="92" t="str">
        <f t="shared" si="33"/>
        <v/>
      </c>
      <c r="C395" s="78"/>
      <c r="D395" s="84" t="str">
        <f t="shared" si="31"/>
        <v/>
      </c>
      <c r="E395" s="84" t="str">
        <f t="shared" si="34"/>
        <v/>
      </c>
      <c r="F395" s="92" t="str">
        <f t="shared" si="35"/>
        <v/>
      </c>
      <c r="G395" s="78"/>
      <c r="H395" s="113"/>
      <c r="I395" s="80"/>
      <c r="J395" s="92" t="str">
        <f t="shared" si="36"/>
        <v/>
      </c>
      <c r="K395" s="80"/>
      <c r="L395" s="10"/>
      <c r="M395" s="93" t="str">
        <f>IF(AND(COUNTIF(※編集不可※選択項目!$AN$3:$AN$11,I395&amp;K395)=1,L395&lt;&gt;""),VLOOKUP(I395&amp;K395,※編集不可※選択項目!$AN$3:$AO$11,2,FALSE),"")</f>
        <v/>
      </c>
      <c r="N395" s="80"/>
      <c r="O395" s="80"/>
      <c r="P395" s="80"/>
      <c r="Q395" s="10"/>
      <c r="R395" s="122"/>
    </row>
    <row r="396" spans="1:18" ht="25" customHeight="1" x14ac:dyDescent="0.2">
      <c r="A396" s="76">
        <f t="shared" si="32"/>
        <v>384</v>
      </c>
      <c r="B396" s="92" t="str">
        <f t="shared" si="33"/>
        <v/>
      </c>
      <c r="C396" s="78"/>
      <c r="D396" s="84" t="str">
        <f t="shared" si="31"/>
        <v/>
      </c>
      <c r="E396" s="84" t="str">
        <f t="shared" si="34"/>
        <v/>
      </c>
      <c r="F396" s="92" t="str">
        <f t="shared" si="35"/>
        <v/>
      </c>
      <c r="G396" s="78"/>
      <c r="H396" s="113"/>
      <c r="I396" s="80"/>
      <c r="J396" s="92" t="str">
        <f t="shared" si="36"/>
        <v/>
      </c>
      <c r="K396" s="80"/>
      <c r="L396" s="10"/>
      <c r="M396" s="93" t="str">
        <f>IF(AND(COUNTIF(※編集不可※選択項目!$AN$3:$AN$11,I396&amp;K396)=1,L396&lt;&gt;""),VLOOKUP(I396&amp;K396,※編集不可※選択項目!$AN$3:$AO$11,2,FALSE),"")</f>
        <v/>
      </c>
      <c r="N396" s="80"/>
      <c r="O396" s="80"/>
      <c r="P396" s="80"/>
      <c r="Q396" s="10"/>
      <c r="R396" s="122"/>
    </row>
    <row r="397" spans="1:18" ht="25" customHeight="1" x14ac:dyDescent="0.2">
      <c r="A397" s="76">
        <f t="shared" si="32"/>
        <v>385</v>
      </c>
      <c r="B397" s="92" t="str">
        <f t="shared" si="33"/>
        <v/>
      </c>
      <c r="C397" s="78"/>
      <c r="D397" s="84" t="str">
        <f t="shared" ref="D397:D460" si="37">IF($C$2="","",IF($C397="","",$C$2))</f>
        <v/>
      </c>
      <c r="E397" s="84" t="str">
        <f t="shared" si="34"/>
        <v/>
      </c>
      <c r="F397" s="92" t="str">
        <f t="shared" si="35"/>
        <v/>
      </c>
      <c r="G397" s="78"/>
      <c r="H397" s="113"/>
      <c r="I397" s="80"/>
      <c r="J397" s="92" t="str">
        <f t="shared" si="36"/>
        <v/>
      </c>
      <c r="K397" s="80"/>
      <c r="L397" s="10"/>
      <c r="M397" s="93" t="str">
        <f>IF(AND(COUNTIF(※編集不可※選択項目!$AN$3:$AN$11,I397&amp;K397)=1,L397&lt;&gt;""),VLOOKUP(I397&amp;K397,※編集不可※選択項目!$AN$3:$AO$11,2,FALSE),"")</f>
        <v/>
      </c>
      <c r="N397" s="80"/>
      <c r="O397" s="80"/>
      <c r="P397" s="80"/>
      <c r="Q397" s="10"/>
      <c r="R397" s="122"/>
    </row>
    <row r="398" spans="1:18" ht="25" customHeight="1" x14ac:dyDescent="0.2">
      <c r="A398" s="76">
        <f t="shared" ref="A398:A461" si="38">ROW()-12</f>
        <v>386</v>
      </c>
      <c r="B398" s="92" t="str">
        <f t="shared" ref="B398:B461" si="39">IF($C398="","","断熱窓")</f>
        <v/>
      </c>
      <c r="C398" s="78"/>
      <c r="D398" s="84" t="str">
        <f t="shared" si="37"/>
        <v/>
      </c>
      <c r="E398" s="84" t="str">
        <f t="shared" ref="E398:E461" si="40">IF($F$2="","",IF($C398="","",$F$2))</f>
        <v/>
      </c>
      <c r="F398" s="92" t="str">
        <f t="shared" ref="F398:F461" si="41">IF(G398="","",IF(K398="",G398,_xlfn.CONCAT(G398,"[",K398,"]")))</f>
        <v/>
      </c>
      <c r="G398" s="78"/>
      <c r="H398" s="113"/>
      <c r="I398" s="80"/>
      <c r="J398" s="92" t="str">
        <f t="shared" ref="J398:J461" si="42">IF(I398="","",IF(I398="単板","単板ガラス","複層ガラス"))</f>
        <v/>
      </c>
      <c r="K398" s="80"/>
      <c r="L398" s="10"/>
      <c r="M398" s="93" t="str">
        <f>IF(AND(COUNTIF(※編集不可※選択項目!$AN$3:$AN$11,I398&amp;K398)=1,L398&lt;&gt;""),VLOOKUP(I398&amp;K398,※編集不可※選択項目!$AN$3:$AO$11,2,FALSE),"")</f>
        <v/>
      </c>
      <c r="N398" s="80"/>
      <c r="O398" s="80"/>
      <c r="P398" s="80"/>
      <c r="Q398" s="10"/>
      <c r="R398" s="122"/>
    </row>
    <row r="399" spans="1:18" ht="25" customHeight="1" x14ac:dyDescent="0.2">
      <c r="A399" s="76">
        <f t="shared" si="38"/>
        <v>387</v>
      </c>
      <c r="B399" s="92" t="str">
        <f t="shared" si="39"/>
        <v/>
      </c>
      <c r="C399" s="78"/>
      <c r="D399" s="84" t="str">
        <f t="shared" si="37"/>
        <v/>
      </c>
      <c r="E399" s="84" t="str">
        <f t="shared" si="40"/>
        <v/>
      </c>
      <c r="F399" s="92" t="str">
        <f t="shared" si="41"/>
        <v/>
      </c>
      <c r="G399" s="78"/>
      <c r="H399" s="113"/>
      <c r="I399" s="80"/>
      <c r="J399" s="92" t="str">
        <f t="shared" si="42"/>
        <v/>
      </c>
      <c r="K399" s="80"/>
      <c r="L399" s="10"/>
      <c r="M399" s="93" t="str">
        <f>IF(AND(COUNTIF(※編集不可※選択項目!$AN$3:$AN$11,I399&amp;K399)=1,L399&lt;&gt;""),VLOOKUP(I399&amp;K399,※編集不可※選択項目!$AN$3:$AO$11,2,FALSE),"")</f>
        <v/>
      </c>
      <c r="N399" s="80"/>
      <c r="O399" s="80"/>
      <c r="P399" s="80"/>
      <c r="Q399" s="10"/>
      <c r="R399" s="122"/>
    </row>
    <row r="400" spans="1:18" ht="25" customHeight="1" x14ac:dyDescent="0.2">
      <c r="A400" s="76">
        <f t="shared" si="38"/>
        <v>388</v>
      </c>
      <c r="B400" s="92" t="str">
        <f t="shared" si="39"/>
        <v/>
      </c>
      <c r="C400" s="78"/>
      <c r="D400" s="84" t="str">
        <f t="shared" si="37"/>
        <v/>
      </c>
      <c r="E400" s="84" t="str">
        <f t="shared" si="40"/>
        <v/>
      </c>
      <c r="F400" s="92" t="str">
        <f t="shared" si="41"/>
        <v/>
      </c>
      <c r="G400" s="78"/>
      <c r="H400" s="113"/>
      <c r="I400" s="80"/>
      <c r="J400" s="92" t="str">
        <f t="shared" si="42"/>
        <v/>
      </c>
      <c r="K400" s="80"/>
      <c r="L400" s="10"/>
      <c r="M400" s="93" t="str">
        <f>IF(AND(COUNTIF(※編集不可※選択項目!$AN$3:$AN$11,I400&amp;K400)=1,L400&lt;&gt;""),VLOOKUP(I400&amp;K400,※編集不可※選択項目!$AN$3:$AO$11,2,FALSE),"")</f>
        <v/>
      </c>
      <c r="N400" s="80"/>
      <c r="O400" s="80"/>
      <c r="P400" s="80"/>
      <c r="Q400" s="10"/>
      <c r="R400" s="122"/>
    </row>
    <row r="401" spans="1:18" ht="25" customHeight="1" x14ac:dyDescent="0.2">
      <c r="A401" s="76">
        <f t="shared" si="38"/>
        <v>389</v>
      </c>
      <c r="B401" s="92" t="str">
        <f t="shared" si="39"/>
        <v/>
      </c>
      <c r="C401" s="78"/>
      <c r="D401" s="84" t="str">
        <f t="shared" si="37"/>
        <v/>
      </c>
      <c r="E401" s="84" t="str">
        <f t="shared" si="40"/>
        <v/>
      </c>
      <c r="F401" s="92" t="str">
        <f t="shared" si="41"/>
        <v/>
      </c>
      <c r="G401" s="78"/>
      <c r="H401" s="113"/>
      <c r="I401" s="80"/>
      <c r="J401" s="92" t="str">
        <f t="shared" si="42"/>
        <v/>
      </c>
      <c r="K401" s="80"/>
      <c r="L401" s="10"/>
      <c r="M401" s="93" t="str">
        <f>IF(AND(COUNTIF(※編集不可※選択項目!$AN$3:$AN$11,I401&amp;K401)=1,L401&lt;&gt;""),VLOOKUP(I401&amp;K401,※編集不可※選択項目!$AN$3:$AO$11,2,FALSE),"")</f>
        <v/>
      </c>
      <c r="N401" s="80"/>
      <c r="O401" s="80"/>
      <c r="P401" s="80"/>
      <c r="Q401" s="10"/>
      <c r="R401" s="122"/>
    </row>
    <row r="402" spans="1:18" ht="25" customHeight="1" x14ac:dyDescent="0.2">
      <c r="A402" s="76">
        <f t="shared" si="38"/>
        <v>390</v>
      </c>
      <c r="B402" s="92" t="str">
        <f t="shared" si="39"/>
        <v/>
      </c>
      <c r="C402" s="78"/>
      <c r="D402" s="84" t="str">
        <f t="shared" si="37"/>
        <v/>
      </c>
      <c r="E402" s="84" t="str">
        <f t="shared" si="40"/>
        <v/>
      </c>
      <c r="F402" s="92" t="str">
        <f t="shared" si="41"/>
        <v/>
      </c>
      <c r="G402" s="78"/>
      <c r="H402" s="113"/>
      <c r="I402" s="80"/>
      <c r="J402" s="92" t="str">
        <f t="shared" si="42"/>
        <v/>
      </c>
      <c r="K402" s="80"/>
      <c r="L402" s="10"/>
      <c r="M402" s="93" t="str">
        <f>IF(AND(COUNTIF(※編集不可※選択項目!$AN$3:$AN$11,I402&amp;K402)=1,L402&lt;&gt;""),VLOOKUP(I402&amp;K402,※編集不可※選択項目!$AN$3:$AO$11,2,FALSE),"")</f>
        <v/>
      </c>
      <c r="N402" s="80"/>
      <c r="O402" s="80"/>
      <c r="P402" s="80"/>
      <c r="Q402" s="10"/>
      <c r="R402" s="122"/>
    </row>
    <row r="403" spans="1:18" ht="25" customHeight="1" x14ac:dyDescent="0.2">
      <c r="A403" s="76">
        <f t="shared" si="38"/>
        <v>391</v>
      </c>
      <c r="B403" s="92" t="str">
        <f t="shared" si="39"/>
        <v/>
      </c>
      <c r="C403" s="78"/>
      <c r="D403" s="84" t="str">
        <f t="shared" si="37"/>
        <v/>
      </c>
      <c r="E403" s="84" t="str">
        <f t="shared" si="40"/>
        <v/>
      </c>
      <c r="F403" s="92" t="str">
        <f t="shared" si="41"/>
        <v/>
      </c>
      <c r="G403" s="78"/>
      <c r="H403" s="113"/>
      <c r="I403" s="80"/>
      <c r="J403" s="92" t="str">
        <f t="shared" si="42"/>
        <v/>
      </c>
      <c r="K403" s="80"/>
      <c r="L403" s="10"/>
      <c r="M403" s="93" t="str">
        <f>IF(AND(COUNTIF(※編集不可※選択項目!$AN$3:$AN$11,I403&amp;K403)=1,L403&lt;&gt;""),VLOOKUP(I403&amp;K403,※編集不可※選択項目!$AN$3:$AO$11,2,FALSE),"")</f>
        <v/>
      </c>
      <c r="N403" s="80"/>
      <c r="O403" s="80"/>
      <c r="P403" s="80"/>
      <c r="Q403" s="10"/>
      <c r="R403" s="122"/>
    </row>
    <row r="404" spans="1:18" ht="25" customHeight="1" x14ac:dyDescent="0.2">
      <c r="A404" s="76">
        <f t="shared" si="38"/>
        <v>392</v>
      </c>
      <c r="B404" s="92" t="str">
        <f t="shared" si="39"/>
        <v/>
      </c>
      <c r="C404" s="78"/>
      <c r="D404" s="84" t="str">
        <f t="shared" si="37"/>
        <v/>
      </c>
      <c r="E404" s="84" t="str">
        <f t="shared" si="40"/>
        <v/>
      </c>
      <c r="F404" s="92" t="str">
        <f t="shared" si="41"/>
        <v/>
      </c>
      <c r="G404" s="78"/>
      <c r="H404" s="113"/>
      <c r="I404" s="80"/>
      <c r="J404" s="92" t="str">
        <f t="shared" si="42"/>
        <v/>
      </c>
      <c r="K404" s="80"/>
      <c r="L404" s="10"/>
      <c r="M404" s="93" t="str">
        <f>IF(AND(COUNTIF(※編集不可※選択項目!$AN$3:$AN$11,I404&amp;K404)=1,L404&lt;&gt;""),VLOOKUP(I404&amp;K404,※編集不可※選択項目!$AN$3:$AO$11,2,FALSE),"")</f>
        <v/>
      </c>
      <c r="N404" s="80"/>
      <c r="O404" s="80"/>
      <c r="P404" s="80"/>
      <c r="Q404" s="10"/>
      <c r="R404" s="122"/>
    </row>
    <row r="405" spans="1:18" ht="25" customHeight="1" x14ac:dyDescent="0.2">
      <c r="A405" s="76">
        <f t="shared" si="38"/>
        <v>393</v>
      </c>
      <c r="B405" s="92" t="str">
        <f t="shared" si="39"/>
        <v/>
      </c>
      <c r="C405" s="78"/>
      <c r="D405" s="84" t="str">
        <f t="shared" si="37"/>
        <v/>
      </c>
      <c r="E405" s="84" t="str">
        <f t="shared" si="40"/>
        <v/>
      </c>
      <c r="F405" s="92" t="str">
        <f t="shared" si="41"/>
        <v/>
      </c>
      <c r="G405" s="78"/>
      <c r="H405" s="113"/>
      <c r="I405" s="80"/>
      <c r="J405" s="92" t="str">
        <f t="shared" si="42"/>
        <v/>
      </c>
      <c r="K405" s="80"/>
      <c r="L405" s="10"/>
      <c r="M405" s="93" t="str">
        <f>IF(AND(COUNTIF(※編集不可※選択項目!$AN$3:$AN$11,I405&amp;K405)=1,L405&lt;&gt;""),VLOOKUP(I405&amp;K405,※編集不可※選択項目!$AN$3:$AO$11,2,FALSE),"")</f>
        <v/>
      </c>
      <c r="N405" s="80"/>
      <c r="O405" s="80"/>
      <c r="P405" s="80"/>
      <c r="Q405" s="10"/>
      <c r="R405" s="122"/>
    </row>
    <row r="406" spans="1:18" ht="25" customHeight="1" x14ac:dyDescent="0.2">
      <c r="A406" s="76">
        <f t="shared" si="38"/>
        <v>394</v>
      </c>
      <c r="B406" s="92" t="str">
        <f t="shared" si="39"/>
        <v/>
      </c>
      <c r="C406" s="78"/>
      <c r="D406" s="84" t="str">
        <f t="shared" si="37"/>
        <v/>
      </c>
      <c r="E406" s="84" t="str">
        <f t="shared" si="40"/>
        <v/>
      </c>
      <c r="F406" s="92" t="str">
        <f t="shared" si="41"/>
        <v/>
      </c>
      <c r="G406" s="78"/>
      <c r="H406" s="113"/>
      <c r="I406" s="80"/>
      <c r="J406" s="92" t="str">
        <f t="shared" si="42"/>
        <v/>
      </c>
      <c r="K406" s="80"/>
      <c r="L406" s="10"/>
      <c r="M406" s="93" t="str">
        <f>IF(AND(COUNTIF(※編集不可※選択項目!$AN$3:$AN$11,I406&amp;K406)=1,L406&lt;&gt;""),VLOOKUP(I406&amp;K406,※編集不可※選択項目!$AN$3:$AO$11,2,FALSE),"")</f>
        <v/>
      </c>
      <c r="N406" s="80"/>
      <c r="O406" s="80"/>
      <c r="P406" s="80"/>
      <c r="Q406" s="10"/>
      <c r="R406" s="122"/>
    </row>
    <row r="407" spans="1:18" ht="25" customHeight="1" x14ac:dyDescent="0.2">
      <c r="A407" s="76">
        <f t="shared" si="38"/>
        <v>395</v>
      </c>
      <c r="B407" s="92" t="str">
        <f t="shared" si="39"/>
        <v/>
      </c>
      <c r="C407" s="78"/>
      <c r="D407" s="84" t="str">
        <f t="shared" si="37"/>
        <v/>
      </c>
      <c r="E407" s="84" t="str">
        <f t="shared" si="40"/>
        <v/>
      </c>
      <c r="F407" s="92" t="str">
        <f t="shared" si="41"/>
        <v/>
      </c>
      <c r="G407" s="78"/>
      <c r="H407" s="113"/>
      <c r="I407" s="80"/>
      <c r="J407" s="92" t="str">
        <f t="shared" si="42"/>
        <v/>
      </c>
      <c r="K407" s="80"/>
      <c r="L407" s="10"/>
      <c r="M407" s="93" t="str">
        <f>IF(AND(COUNTIF(※編集不可※選択項目!$AN$3:$AN$11,I407&amp;K407)=1,L407&lt;&gt;""),VLOOKUP(I407&amp;K407,※編集不可※選択項目!$AN$3:$AO$11,2,FALSE),"")</f>
        <v/>
      </c>
      <c r="N407" s="80"/>
      <c r="O407" s="80"/>
      <c r="P407" s="80"/>
      <c r="Q407" s="10"/>
      <c r="R407" s="122"/>
    </row>
    <row r="408" spans="1:18" ht="25" customHeight="1" x14ac:dyDescent="0.2">
      <c r="A408" s="76">
        <f t="shared" si="38"/>
        <v>396</v>
      </c>
      <c r="B408" s="92" t="str">
        <f t="shared" si="39"/>
        <v/>
      </c>
      <c r="C408" s="78"/>
      <c r="D408" s="84" t="str">
        <f t="shared" si="37"/>
        <v/>
      </c>
      <c r="E408" s="84" t="str">
        <f t="shared" si="40"/>
        <v/>
      </c>
      <c r="F408" s="92" t="str">
        <f t="shared" si="41"/>
        <v/>
      </c>
      <c r="G408" s="78"/>
      <c r="H408" s="113"/>
      <c r="I408" s="80"/>
      <c r="J408" s="92" t="str">
        <f t="shared" si="42"/>
        <v/>
      </c>
      <c r="K408" s="80"/>
      <c r="L408" s="10"/>
      <c r="M408" s="93" t="str">
        <f>IF(AND(COUNTIF(※編集不可※選択項目!$AN$3:$AN$11,I408&amp;K408)=1,L408&lt;&gt;""),VLOOKUP(I408&amp;K408,※編集不可※選択項目!$AN$3:$AO$11,2,FALSE),"")</f>
        <v/>
      </c>
      <c r="N408" s="80"/>
      <c r="O408" s="80"/>
      <c r="P408" s="80"/>
      <c r="Q408" s="10"/>
      <c r="R408" s="122"/>
    </row>
    <row r="409" spans="1:18" ht="25" customHeight="1" x14ac:dyDescent="0.2">
      <c r="A409" s="76">
        <f t="shared" si="38"/>
        <v>397</v>
      </c>
      <c r="B409" s="92" t="str">
        <f t="shared" si="39"/>
        <v/>
      </c>
      <c r="C409" s="78"/>
      <c r="D409" s="84" t="str">
        <f t="shared" si="37"/>
        <v/>
      </c>
      <c r="E409" s="84" t="str">
        <f t="shared" si="40"/>
        <v/>
      </c>
      <c r="F409" s="92" t="str">
        <f t="shared" si="41"/>
        <v/>
      </c>
      <c r="G409" s="78"/>
      <c r="H409" s="113"/>
      <c r="I409" s="80"/>
      <c r="J409" s="92" t="str">
        <f t="shared" si="42"/>
        <v/>
      </c>
      <c r="K409" s="80"/>
      <c r="L409" s="10"/>
      <c r="M409" s="93" t="str">
        <f>IF(AND(COUNTIF(※編集不可※選択項目!$AN$3:$AN$11,I409&amp;K409)=1,L409&lt;&gt;""),VLOOKUP(I409&amp;K409,※編集不可※選択項目!$AN$3:$AO$11,2,FALSE),"")</f>
        <v/>
      </c>
      <c r="N409" s="80"/>
      <c r="O409" s="80"/>
      <c r="P409" s="80"/>
      <c r="Q409" s="10"/>
      <c r="R409" s="122"/>
    </row>
    <row r="410" spans="1:18" ht="25" customHeight="1" x14ac:dyDescent="0.2">
      <c r="A410" s="76">
        <f t="shared" si="38"/>
        <v>398</v>
      </c>
      <c r="B410" s="92" t="str">
        <f t="shared" si="39"/>
        <v/>
      </c>
      <c r="C410" s="78"/>
      <c r="D410" s="84" t="str">
        <f t="shared" si="37"/>
        <v/>
      </c>
      <c r="E410" s="84" t="str">
        <f t="shared" si="40"/>
        <v/>
      </c>
      <c r="F410" s="92" t="str">
        <f t="shared" si="41"/>
        <v/>
      </c>
      <c r="G410" s="78"/>
      <c r="H410" s="113"/>
      <c r="I410" s="80"/>
      <c r="J410" s="92" t="str">
        <f t="shared" si="42"/>
        <v/>
      </c>
      <c r="K410" s="80"/>
      <c r="L410" s="10"/>
      <c r="M410" s="93" t="str">
        <f>IF(AND(COUNTIF(※編集不可※選択項目!$AN$3:$AN$11,I410&amp;K410)=1,L410&lt;&gt;""),VLOOKUP(I410&amp;K410,※編集不可※選択項目!$AN$3:$AO$11,2,FALSE),"")</f>
        <v/>
      </c>
      <c r="N410" s="80"/>
      <c r="O410" s="80"/>
      <c r="P410" s="80"/>
      <c r="Q410" s="10"/>
      <c r="R410" s="122"/>
    </row>
    <row r="411" spans="1:18" ht="25" customHeight="1" x14ac:dyDescent="0.2">
      <c r="A411" s="76">
        <f t="shared" si="38"/>
        <v>399</v>
      </c>
      <c r="B411" s="92" t="str">
        <f t="shared" si="39"/>
        <v/>
      </c>
      <c r="C411" s="78"/>
      <c r="D411" s="84" t="str">
        <f t="shared" si="37"/>
        <v/>
      </c>
      <c r="E411" s="84" t="str">
        <f t="shared" si="40"/>
        <v/>
      </c>
      <c r="F411" s="92" t="str">
        <f t="shared" si="41"/>
        <v/>
      </c>
      <c r="G411" s="78"/>
      <c r="H411" s="113"/>
      <c r="I411" s="80"/>
      <c r="J411" s="92" t="str">
        <f t="shared" si="42"/>
        <v/>
      </c>
      <c r="K411" s="80"/>
      <c r="L411" s="10"/>
      <c r="M411" s="93" t="str">
        <f>IF(AND(COUNTIF(※編集不可※選択項目!$AN$3:$AN$11,I411&amp;K411)=1,L411&lt;&gt;""),VLOOKUP(I411&amp;K411,※編集不可※選択項目!$AN$3:$AO$11,2,FALSE),"")</f>
        <v/>
      </c>
      <c r="N411" s="80"/>
      <c r="O411" s="80"/>
      <c r="P411" s="80"/>
      <c r="Q411" s="10"/>
      <c r="R411" s="122"/>
    </row>
    <row r="412" spans="1:18" ht="25" customHeight="1" x14ac:dyDescent="0.2">
      <c r="A412" s="76">
        <f t="shared" si="38"/>
        <v>400</v>
      </c>
      <c r="B412" s="92" t="str">
        <f t="shared" si="39"/>
        <v/>
      </c>
      <c r="C412" s="78"/>
      <c r="D412" s="84" t="str">
        <f t="shared" si="37"/>
        <v/>
      </c>
      <c r="E412" s="84" t="str">
        <f t="shared" si="40"/>
        <v/>
      </c>
      <c r="F412" s="92" t="str">
        <f t="shared" si="41"/>
        <v/>
      </c>
      <c r="G412" s="78"/>
      <c r="H412" s="113"/>
      <c r="I412" s="80"/>
      <c r="J412" s="92" t="str">
        <f t="shared" si="42"/>
        <v/>
      </c>
      <c r="K412" s="80"/>
      <c r="L412" s="10"/>
      <c r="M412" s="93" t="str">
        <f>IF(AND(COUNTIF(※編集不可※選択項目!$AN$3:$AN$11,I412&amp;K412)=1,L412&lt;&gt;""),VLOOKUP(I412&amp;K412,※編集不可※選択項目!$AN$3:$AO$11,2,FALSE),"")</f>
        <v/>
      </c>
      <c r="N412" s="80"/>
      <c r="O412" s="80"/>
      <c r="P412" s="80"/>
      <c r="Q412" s="10"/>
      <c r="R412" s="122"/>
    </row>
    <row r="413" spans="1:18" ht="25" customHeight="1" x14ac:dyDescent="0.2">
      <c r="A413" s="76">
        <f t="shared" si="38"/>
        <v>401</v>
      </c>
      <c r="B413" s="92" t="str">
        <f t="shared" si="39"/>
        <v/>
      </c>
      <c r="C413" s="78"/>
      <c r="D413" s="84" t="str">
        <f t="shared" si="37"/>
        <v/>
      </c>
      <c r="E413" s="84" t="str">
        <f t="shared" si="40"/>
        <v/>
      </c>
      <c r="F413" s="92" t="str">
        <f t="shared" si="41"/>
        <v/>
      </c>
      <c r="G413" s="78"/>
      <c r="H413" s="113"/>
      <c r="I413" s="80"/>
      <c r="J413" s="92" t="str">
        <f t="shared" si="42"/>
        <v/>
      </c>
      <c r="K413" s="80"/>
      <c r="L413" s="10"/>
      <c r="M413" s="93" t="str">
        <f>IF(AND(COUNTIF(※編集不可※選択項目!$AN$3:$AN$11,I413&amp;K413)=1,L413&lt;&gt;""),VLOOKUP(I413&amp;K413,※編集不可※選択項目!$AN$3:$AO$11,2,FALSE),"")</f>
        <v/>
      </c>
      <c r="N413" s="80"/>
      <c r="O413" s="80"/>
      <c r="P413" s="80"/>
      <c r="Q413" s="10"/>
      <c r="R413" s="122"/>
    </row>
    <row r="414" spans="1:18" ht="25" customHeight="1" x14ac:dyDescent="0.2">
      <c r="A414" s="76">
        <f t="shared" si="38"/>
        <v>402</v>
      </c>
      <c r="B414" s="92" t="str">
        <f t="shared" si="39"/>
        <v/>
      </c>
      <c r="C414" s="78"/>
      <c r="D414" s="84" t="str">
        <f t="shared" si="37"/>
        <v/>
      </c>
      <c r="E414" s="84" t="str">
        <f t="shared" si="40"/>
        <v/>
      </c>
      <c r="F414" s="92" t="str">
        <f t="shared" si="41"/>
        <v/>
      </c>
      <c r="G414" s="78"/>
      <c r="H414" s="113"/>
      <c r="I414" s="80"/>
      <c r="J414" s="92" t="str">
        <f t="shared" si="42"/>
        <v/>
      </c>
      <c r="K414" s="80"/>
      <c r="L414" s="10"/>
      <c r="M414" s="93" t="str">
        <f>IF(AND(COUNTIF(※編集不可※選択項目!$AN$3:$AN$11,I414&amp;K414)=1,L414&lt;&gt;""),VLOOKUP(I414&amp;K414,※編集不可※選択項目!$AN$3:$AO$11,2,FALSE),"")</f>
        <v/>
      </c>
      <c r="N414" s="80"/>
      <c r="O414" s="80"/>
      <c r="P414" s="80"/>
      <c r="Q414" s="10"/>
      <c r="R414" s="122"/>
    </row>
    <row r="415" spans="1:18" ht="25" customHeight="1" x14ac:dyDescent="0.2">
      <c r="A415" s="76">
        <f t="shared" si="38"/>
        <v>403</v>
      </c>
      <c r="B415" s="92" t="str">
        <f t="shared" si="39"/>
        <v/>
      </c>
      <c r="C415" s="78"/>
      <c r="D415" s="84" t="str">
        <f t="shared" si="37"/>
        <v/>
      </c>
      <c r="E415" s="84" t="str">
        <f t="shared" si="40"/>
        <v/>
      </c>
      <c r="F415" s="92" t="str">
        <f t="shared" si="41"/>
        <v/>
      </c>
      <c r="G415" s="78"/>
      <c r="H415" s="113"/>
      <c r="I415" s="80"/>
      <c r="J415" s="92" t="str">
        <f t="shared" si="42"/>
        <v/>
      </c>
      <c r="K415" s="80"/>
      <c r="L415" s="10"/>
      <c r="M415" s="93" t="str">
        <f>IF(AND(COUNTIF(※編集不可※選択項目!$AN$3:$AN$11,I415&amp;K415)=1,L415&lt;&gt;""),VLOOKUP(I415&amp;K415,※編集不可※選択項目!$AN$3:$AO$11,2,FALSE),"")</f>
        <v/>
      </c>
      <c r="N415" s="80"/>
      <c r="O415" s="80"/>
      <c r="P415" s="80"/>
      <c r="Q415" s="10"/>
      <c r="R415" s="122"/>
    </row>
    <row r="416" spans="1:18" ht="25" customHeight="1" x14ac:dyDescent="0.2">
      <c r="A416" s="76">
        <f t="shared" si="38"/>
        <v>404</v>
      </c>
      <c r="B416" s="92" t="str">
        <f t="shared" si="39"/>
        <v/>
      </c>
      <c r="C416" s="78"/>
      <c r="D416" s="84" t="str">
        <f t="shared" si="37"/>
        <v/>
      </c>
      <c r="E416" s="84" t="str">
        <f t="shared" si="40"/>
        <v/>
      </c>
      <c r="F416" s="92" t="str">
        <f t="shared" si="41"/>
        <v/>
      </c>
      <c r="G416" s="78"/>
      <c r="H416" s="113"/>
      <c r="I416" s="80"/>
      <c r="J416" s="92" t="str">
        <f t="shared" si="42"/>
        <v/>
      </c>
      <c r="K416" s="80"/>
      <c r="L416" s="10"/>
      <c r="M416" s="93" t="str">
        <f>IF(AND(COUNTIF(※編集不可※選択項目!$AN$3:$AN$11,I416&amp;K416)=1,L416&lt;&gt;""),VLOOKUP(I416&amp;K416,※編集不可※選択項目!$AN$3:$AO$11,2,FALSE),"")</f>
        <v/>
      </c>
      <c r="N416" s="80"/>
      <c r="O416" s="80"/>
      <c r="P416" s="80"/>
      <c r="Q416" s="10"/>
      <c r="R416" s="122"/>
    </row>
    <row r="417" spans="1:18" ht="25" customHeight="1" x14ac:dyDescent="0.2">
      <c r="A417" s="76">
        <f t="shared" si="38"/>
        <v>405</v>
      </c>
      <c r="B417" s="92" t="str">
        <f t="shared" si="39"/>
        <v/>
      </c>
      <c r="C417" s="78"/>
      <c r="D417" s="84" t="str">
        <f t="shared" si="37"/>
        <v/>
      </c>
      <c r="E417" s="84" t="str">
        <f t="shared" si="40"/>
        <v/>
      </c>
      <c r="F417" s="92" t="str">
        <f t="shared" si="41"/>
        <v/>
      </c>
      <c r="G417" s="78"/>
      <c r="H417" s="113"/>
      <c r="I417" s="80"/>
      <c r="J417" s="92" t="str">
        <f t="shared" si="42"/>
        <v/>
      </c>
      <c r="K417" s="80"/>
      <c r="L417" s="10"/>
      <c r="M417" s="93" t="str">
        <f>IF(AND(COUNTIF(※編集不可※選択項目!$AN$3:$AN$11,I417&amp;K417)=1,L417&lt;&gt;""),VLOOKUP(I417&amp;K417,※編集不可※選択項目!$AN$3:$AO$11,2,FALSE),"")</f>
        <v/>
      </c>
      <c r="N417" s="80"/>
      <c r="O417" s="80"/>
      <c r="P417" s="80"/>
      <c r="Q417" s="10"/>
      <c r="R417" s="122"/>
    </row>
    <row r="418" spans="1:18" ht="25" customHeight="1" x14ac:dyDescent="0.2">
      <c r="A418" s="76">
        <f t="shared" si="38"/>
        <v>406</v>
      </c>
      <c r="B418" s="92" t="str">
        <f t="shared" si="39"/>
        <v/>
      </c>
      <c r="C418" s="78"/>
      <c r="D418" s="84" t="str">
        <f t="shared" si="37"/>
        <v/>
      </c>
      <c r="E418" s="84" t="str">
        <f t="shared" si="40"/>
        <v/>
      </c>
      <c r="F418" s="92" t="str">
        <f t="shared" si="41"/>
        <v/>
      </c>
      <c r="G418" s="78"/>
      <c r="H418" s="113"/>
      <c r="I418" s="80"/>
      <c r="J418" s="92" t="str">
        <f t="shared" si="42"/>
        <v/>
      </c>
      <c r="K418" s="80"/>
      <c r="L418" s="10"/>
      <c r="M418" s="93" t="str">
        <f>IF(AND(COUNTIF(※編集不可※選択項目!$AN$3:$AN$11,I418&amp;K418)=1,L418&lt;&gt;""),VLOOKUP(I418&amp;K418,※編集不可※選択項目!$AN$3:$AO$11,2,FALSE),"")</f>
        <v/>
      </c>
      <c r="N418" s="80"/>
      <c r="O418" s="80"/>
      <c r="P418" s="80"/>
      <c r="Q418" s="10"/>
      <c r="R418" s="122"/>
    </row>
    <row r="419" spans="1:18" ht="25" customHeight="1" x14ac:dyDescent="0.2">
      <c r="A419" s="76">
        <f t="shared" si="38"/>
        <v>407</v>
      </c>
      <c r="B419" s="92" t="str">
        <f t="shared" si="39"/>
        <v/>
      </c>
      <c r="C419" s="78"/>
      <c r="D419" s="84" t="str">
        <f t="shared" si="37"/>
        <v/>
      </c>
      <c r="E419" s="84" t="str">
        <f t="shared" si="40"/>
        <v/>
      </c>
      <c r="F419" s="92" t="str">
        <f t="shared" si="41"/>
        <v/>
      </c>
      <c r="G419" s="78"/>
      <c r="H419" s="113"/>
      <c r="I419" s="80"/>
      <c r="J419" s="92" t="str">
        <f t="shared" si="42"/>
        <v/>
      </c>
      <c r="K419" s="80"/>
      <c r="L419" s="10"/>
      <c r="M419" s="93" t="str">
        <f>IF(AND(COUNTIF(※編集不可※選択項目!$AN$3:$AN$11,I419&amp;K419)=1,L419&lt;&gt;""),VLOOKUP(I419&amp;K419,※編集不可※選択項目!$AN$3:$AO$11,2,FALSE),"")</f>
        <v/>
      </c>
      <c r="N419" s="80"/>
      <c r="O419" s="80"/>
      <c r="P419" s="80"/>
      <c r="Q419" s="10"/>
      <c r="R419" s="122"/>
    </row>
    <row r="420" spans="1:18" ht="25" customHeight="1" x14ac:dyDescent="0.2">
      <c r="A420" s="76">
        <f t="shared" si="38"/>
        <v>408</v>
      </c>
      <c r="B420" s="92" t="str">
        <f t="shared" si="39"/>
        <v/>
      </c>
      <c r="C420" s="78"/>
      <c r="D420" s="84" t="str">
        <f t="shared" si="37"/>
        <v/>
      </c>
      <c r="E420" s="84" t="str">
        <f t="shared" si="40"/>
        <v/>
      </c>
      <c r="F420" s="92" t="str">
        <f t="shared" si="41"/>
        <v/>
      </c>
      <c r="G420" s="78"/>
      <c r="H420" s="113"/>
      <c r="I420" s="80"/>
      <c r="J420" s="92" t="str">
        <f t="shared" si="42"/>
        <v/>
      </c>
      <c r="K420" s="80"/>
      <c r="L420" s="10"/>
      <c r="M420" s="93" t="str">
        <f>IF(AND(COUNTIF(※編集不可※選択項目!$AN$3:$AN$11,I420&amp;K420)=1,L420&lt;&gt;""),VLOOKUP(I420&amp;K420,※編集不可※選択項目!$AN$3:$AO$11,2,FALSE),"")</f>
        <v/>
      </c>
      <c r="N420" s="80"/>
      <c r="O420" s="80"/>
      <c r="P420" s="80"/>
      <c r="Q420" s="10"/>
      <c r="R420" s="122"/>
    </row>
    <row r="421" spans="1:18" ht="25" customHeight="1" x14ac:dyDescent="0.2">
      <c r="A421" s="76">
        <f t="shared" si="38"/>
        <v>409</v>
      </c>
      <c r="B421" s="92" t="str">
        <f t="shared" si="39"/>
        <v/>
      </c>
      <c r="C421" s="78"/>
      <c r="D421" s="84" t="str">
        <f t="shared" si="37"/>
        <v/>
      </c>
      <c r="E421" s="84" t="str">
        <f t="shared" si="40"/>
        <v/>
      </c>
      <c r="F421" s="92" t="str">
        <f t="shared" si="41"/>
        <v/>
      </c>
      <c r="G421" s="78"/>
      <c r="H421" s="113"/>
      <c r="I421" s="80"/>
      <c r="J421" s="92" t="str">
        <f t="shared" si="42"/>
        <v/>
      </c>
      <c r="K421" s="80"/>
      <c r="L421" s="10"/>
      <c r="M421" s="93" t="str">
        <f>IF(AND(COUNTIF(※編集不可※選択項目!$AN$3:$AN$11,I421&amp;K421)=1,L421&lt;&gt;""),VLOOKUP(I421&amp;K421,※編集不可※選択項目!$AN$3:$AO$11,2,FALSE),"")</f>
        <v/>
      </c>
      <c r="N421" s="80"/>
      <c r="O421" s="80"/>
      <c r="P421" s="80"/>
      <c r="Q421" s="10"/>
      <c r="R421" s="122"/>
    </row>
    <row r="422" spans="1:18" ht="25" customHeight="1" x14ac:dyDescent="0.2">
      <c r="A422" s="76">
        <f t="shared" si="38"/>
        <v>410</v>
      </c>
      <c r="B422" s="92" t="str">
        <f t="shared" si="39"/>
        <v/>
      </c>
      <c r="C422" s="78"/>
      <c r="D422" s="84" t="str">
        <f t="shared" si="37"/>
        <v/>
      </c>
      <c r="E422" s="84" t="str">
        <f t="shared" si="40"/>
        <v/>
      </c>
      <c r="F422" s="92" t="str">
        <f t="shared" si="41"/>
        <v/>
      </c>
      <c r="G422" s="78"/>
      <c r="H422" s="113"/>
      <c r="I422" s="80"/>
      <c r="J422" s="92" t="str">
        <f t="shared" si="42"/>
        <v/>
      </c>
      <c r="K422" s="80"/>
      <c r="L422" s="10"/>
      <c r="M422" s="93" t="str">
        <f>IF(AND(COUNTIF(※編集不可※選択項目!$AN$3:$AN$11,I422&amp;K422)=1,L422&lt;&gt;""),VLOOKUP(I422&amp;K422,※編集不可※選択項目!$AN$3:$AO$11,2,FALSE),"")</f>
        <v/>
      </c>
      <c r="N422" s="80"/>
      <c r="O422" s="80"/>
      <c r="P422" s="80"/>
      <c r="Q422" s="10"/>
      <c r="R422" s="122"/>
    </row>
    <row r="423" spans="1:18" ht="25" customHeight="1" x14ac:dyDescent="0.2">
      <c r="A423" s="76">
        <f t="shared" si="38"/>
        <v>411</v>
      </c>
      <c r="B423" s="92" t="str">
        <f t="shared" si="39"/>
        <v/>
      </c>
      <c r="C423" s="78"/>
      <c r="D423" s="84" t="str">
        <f t="shared" si="37"/>
        <v/>
      </c>
      <c r="E423" s="84" t="str">
        <f t="shared" si="40"/>
        <v/>
      </c>
      <c r="F423" s="92" t="str">
        <f t="shared" si="41"/>
        <v/>
      </c>
      <c r="G423" s="78"/>
      <c r="H423" s="113"/>
      <c r="I423" s="80"/>
      <c r="J423" s="92" t="str">
        <f t="shared" si="42"/>
        <v/>
      </c>
      <c r="K423" s="80"/>
      <c r="L423" s="10"/>
      <c r="M423" s="93" t="str">
        <f>IF(AND(COUNTIF(※編集不可※選択項目!$AN$3:$AN$11,I423&amp;K423)=1,L423&lt;&gt;""),VLOOKUP(I423&amp;K423,※編集不可※選択項目!$AN$3:$AO$11,2,FALSE),"")</f>
        <v/>
      </c>
      <c r="N423" s="80"/>
      <c r="O423" s="80"/>
      <c r="P423" s="80"/>
      <c r="Q423" s="10"/>
      <c r="R423" s="122"/>
    </row>
    <row r="424" spans="1:18" ht="25" customHeight="1" x14ac:dyDescent="0.2">
      <c r="A424" s="76">
        <f t="shared" si="38"/>
        <v>412</v>
      </c>
      <c r="B424" s="92" t="str">
        <f t="shared" si="39"/>
        <v/>
      </c>
      <c r="C424" s="78"/>
      <c r="D424" s="84" t="str">
        <f t="shared" si="37"/>
        <v/>
      </c>
      <c r="E424" s="84" t="str">
        <f t="shared" si="40"/>
        <v/>
      </c>
      <c r="F424" s="92" t="str">
        <f t="shared" si="41"/>
        <v/>
      </c>
      <c r="G424" s="78"/>
      <c r="H424" s="113"/>
      <c r="I424" s="80"/>
      <c r="J424" s="92" t="str">
        <f t="shared" si="42"/>
        <v/>
      </c>
      <c r="K424" s="80"/>
      <c r="L424" s="10"/>
      <c r="M424" s="93" t="str">
        <f>IF(AND(COUNTIF(※編集不可※選択項目!$AN$3:$AN$11,I424&amp;K424)=1,L424&lt;&gt;""),VLOOKUP(I424&amp;K424,※編集不可※選択項目!$AN$3:$AO$11,2,FALSE),"")</f>
        <v/>
      </c>
      <c r="N424" s="80"/>
      <c r="O424" s="80"/>
      <c r="P424" s="80"/>
      <c r="Q424" s="10"/>
      <c r="R424" s="122"/>
    </row>
    <row r="425" spans="1:18" ht="25" customHeight="1" x14ac:dyDescent="0.2">
      <c r="A425" s="76">
        <f t="shared" si="38"/>
        <v>413</v>
      </c>
      <c r="B425" s="92" t="str">
        <f t="shared" si="39"/>
        <v/>
      </c>
      <c r="C425" s="78"/>
      <c r="D425" s="84" t="str">
        <f t="shared" si="37"/>
        <v/>
      </c>
      <c r="E425" s="84" t="str">
        <f t="shared" si="40"/>
        <v/>
      </c>
      <c r="F425" s="92" t="str">
        <f t="shared" si="41"/>
        <v/>
      </c>
      <c r="G425" s="78"/>
      <c r="H425" s="113"/>
      <c r="I425" s="80"/>
      <c r="J425" s="92" t="str">
        <f t="shared" si="42"/>
        <v/>
      </c>
      <c r="K425" s="80"/>
      <c r="L425" s="10"/>
      <c r="M425" s="93" t="str">
        <f>IF(AND(COUNTIF(※編集不可※選択項目!$AN$3:$AN$11,I425&amp;K425)=1,L425&lt;&gt;""),VLOOKUP(I425&amp;K425,※編集不可※選択項目!$AN$3:$AO$11,2,FALSE),"")</f>
        <v/>
      </c>
      <c r="N425" s="80"/>
      <c r="O425" s="80"/>
      <c r="P425" s="80"/>
      <c r="Q425" s="10"/>
      <c r="R425" s="122"/>
    </row>
    <row r="426" spans="1:18" ht="25" customHeight="1" x14ac:dyDescent="0.2">
      <c r="A426" s="76">
        <f t="shared" si="38"/>
        <v>414</v>
      </c>
      <c r="B426" s="92" t="str">
        <f t="shared" si="39"/>
        <v/>
      </c>
      <c r="C426" s="78"/>
      <c r="D426" s="84" t="str">
        <f t="shared" si="37"/>
        <v/>
      </c>
      <c r="E426" s="84" t="str">
        <f t="shared" si="40"/>
        <v/>
      </c>
      <c r="F426" s="92" t="str">
        <f t="shared" si="41"/>
        <v/>
      </c>
      <c r="G426" s="78"/>
      <c r="H426" s="113"/>
      <c r="I426" s="80"/>
      <c r="J426" s="92" t="str">
        <f t="shared" si="42"/>
        <v/>
      </c>
      <c r="K426" s="80"/>
      <c r="L426" s="10"/>
      <c r="M426" s="93" t="str">
        <f>IF(AND(COUNTIF(※編集不可※選択項目!$AN$3:$AN$11,I426&amp;K426)=1,L426&lt;&gt;""),VLOOKUP(I426&amp;K426,※編集不可※選択項目!$AN$3:$AO$11,2,FALSE),"")</f>
        <v/>
      </c>
      <c r="N426" s="80"/>
      <c r="O426" s="80"/>
      <c r="P426" s="80"/>
      <c r="Q426" s="10"/>
      <c r="R426" s="122"/>
    </row>
    <row r="427" spans="1:18" ht="25" customHeight="1" x14ac:dyDescent="0.2">
      <c r="A427" s="76">
        <f t="shared" si="38"/>
        <v>415</v>
      </c>
      <c r="B427" s="92" t="str">
        <f t="shared" si="39"/>
        <v/>
      </c>
      <c r="C427" s="78"/>
      <c r="D427" s="84" t="str">
        <f t="shared" si="37"/>
        <v/>
      </c>
      <c r="E427" s="84" t="str">
        <f t="shared" si="40"/>
        <v/>
      </c>
      <c r="F427" s="92" t="str">
        <f t="shared" si="41"/>
        <v/>
      </c>
      <c r="G427" s="78"/>
      <c r="H427" s="113"/>
      <c r="I427" s="80"/>
      <c r="J427" s="92" t="str">
        <f t="shared" si="42"/>
        <v/>
      </c>
      <c r="K427" s="80"/>
      <c r="L427" s="10"/>
      <c r="M427" s="93" t="str">
        <f>IF(AND(COUNTIF(※編集不可※選択項目!$AN$3:$AN$11,I427&amp;K427)=1,L427&lt;&gt;""),VLOOKUP(I427&amp;K427,※編集不可※選択項目!$AN$3:$AO$11,2,FALSE),"")</f>
        <v/>
      </c>
      <c r="N427" s="80"/>
      <c r="O427" s="80"/>
      <c r="P427" s="80"/>
      <c r="Q427" s="10"/>
      <c r="R427" s="122"/>
    </row>
    <row r="428" spans="1:18" ht="25" customHeight="1" x14ac:dyDescent="0.2">
      <c r="A428" s="76">
        <f t="shared" si="38"/>
        <v>416</v>
      </c>
      <c r="B428" s="92" t="str">
        <f t="shared" si="39"/>
        <v/>
      </c>
      <c r="C428" s="78"/>
      <c r="D428" s="84" t="str">
        <f t="shared" si="37"/>
        <v/>
      </c>
      <c r="E428" s="84" t="str">
        <f t="shared" si="40"/>
        <v/>
      </c>
      <c r="F428" s="92" t="str">
        <f t="shared" si="41"/>
        <v/>
      </c>
      <c r="G428" s="78"/>
      <c r="H428" s="113"/>
      <c r="I428" s="80"/>
      <c r="J428" s="92" t="str">
        <f t="shared" si="42"/>
        <v/>
      </c>
      <c r="K428" s="80"/>
      <c r="L428" s="10"/>
      <c r="M428" s="93" t="str">
        <f>IF(AND(COUNTIF(※編集不可※選択項目!$AN$3:$AN$11,I428&amp;K428)=1,L428&lt;&gt;""),VLOOKUP(I428&amp;K428,※編集不可※選択項目!$AN$3:$AO$11,2,FALSE),"")</f>
        <v/>
      </c>
      <c r="N428" s="80"/>
      <c r="O428" s="80"/>
      <c r="P428" s="80"/>
      <c r="Q428" s="10"/>
      <c r="R428" s="122"/>
    </row>
    <row r="429" spans="1:18" ht="25" customHeight="1" x14ac:dyDescent="0.2">
      <c r="A429" s="76">
        <f t="shared" si="38"/>
        <v>417</v>
      </c>
      <c r="B429" s="92" t="str">
        <f t="shared" si="39"/>
        <v/>
      </c>
      <c r="C429" s="78"/>
      <c r="D429" s="84" t="str">
        <f t="shared" si="37"/>
        <v/>
      </c>
      <c r="E429" s="84" t="str">
        <f t="shared" si="40"/>
        <v/>
      </c>
      <c r="F429" s="92" t="str">
        <f t="shared" si="41"/>
        <v/>
      </c>
      <c r="G429" s="78"/>
      <c r="H429" s="113"/>
      <c r="I429" s="80"/>
      <c r="J429" s="92" t="str">
        <f t="shared" si="42"/>
        <v/>
      </c>
      <c r="K429" s="80"/>
      <c r="L429" s="10"/>
      <c r="M429" s="93" t="str">
        <f>IF(AND(COUNTIF(※編集不可※選択項目!$AN$3:$AN$11,I429&amp;K429)=1,L429&lt;&gt;""),VLOOKUP(I429&amp;K429,※編集不可※選択項目!$AN$3:$AO$11,2,FALSE),"")</f>
        <v/>
      </c>
      <c r="N429" s="80"/>
      <c r="O429" s="80"/>
      <c r="P429" s="80"/>
      <c r="Q429" s="10"/>
      <c r="R429" s="122"/>
    </row>
    <row r="430" spans="1:18" ht="25" customHeight="1" x14ac:dyDescent="0.2">
      <c r="A430" s="76">
        <f t="shared" si="38"/>
        <v>418</v>
      </c>
      <c r="B430" s="92" t="str">
        <f t="shared" si="39"/>
        <v/>
      </c>
      <c r="C430" s="78"/>
      <c r="D430" s="84" t="str">
        <f t="shared" si="37"/>
        <v/>
      </c>
      <c r="E430" s="84" t="str">
        <f t="shared" si="40"/>
        <v/>
      </c>
      <c r="F430" s="92" t="str">
        <f t="shared" si="41"/>
        <v/>
      </c>
      <c r="G430" s="78"/>
      <c r="H430" s="113"/>
      <c r="I430" s="80"/>
      <c r="J430" s="92" t="str">
        <f t="shared" si="42"/>
        <v/>
      </c>
      <c r="K430" s="80"/>
      <c r="L430" s="10"/>
      <c r="M430" s="93" t="str">
        <f>IF(AND(COUNTIF(※編集不可※選択項目!$AN$3:$AN$11,I430&amp;K430)=1,L430&lt;&gt;""),VLOOKUP(I430&amp;K430,※編集不可※選択項目!$AN$3:$AO$11,2,FALSE),"")</f>
        <v/>
      </c>
      <c r="N430" s="80"/>
      <c r="O430" s="80"/>
      <c r="P430" s="80"/>
      <c r="Q430" s="10"/>
      <c r="R430" s="122"/>
    </row>
    <row r="431" spans="1:18" ht="25" customHeight="1" x14ac:dyDescent="0.2">
      <c r="A431" s="76">
        <f t="shared" si="38"/>
        <v>419</v>
      </c>
      <c r="B431" s="92" t="str">
        <f t="shared" si="39"/>
        <v/>
      </c>
      <c r="C431" s="78"/>
      <c r="D431" s="84" t="str">
        <f t="shared" si="37"/>
        <v/>
      </c>
      <c r="E431" s="84" t="str">
        <f t="shared" si="40"/>
        <v/>
      </c>
      <c r="F431" s="92" t="str">
        <f t="shared" si="41"/>
        <v/>
      </c>
      <c r="G431" s="78"/>
      <c r="H431" s="113"/>
      <c r="I431" s="80"/>
      <c r="J431" s="92" t="str">
        <f t="shared" si="42"/>
        <v/>
      </c>
      <c r="K431" s="80"/>
      <c r="L431" s="10"/>
      <c r="M431" s="93" t="str">
        <f>IF(AND(COUNTIF(※編集不可※選択項目!$AN$3:$AN$11,I431&amp;K431)=1,L431&lt;&gt;""),VLOOKUP(I431&amp;K431,※編集不可※選択項目!$AN$3:$AO$11,2,FALSE),"")</f>
        <v/>
      </c>
      <c r="N431" s="80"/>
      <c r="O431" s="80"/>
      <c r="P431" s="80"/>
      <c r="Q431" s="10"/>
      <c r="R431" s="122"/>
    </row>
    <row r="432" spans="1:18" ht="25" customHeight="1" x14ac:dyDescent="0.2">
      <c r="A432" s="76">
        <f t="shared" si="38"/>
        <v>420</v>
      </c>
      <c r="B432" s="92" t="str">
        <f t="shared" si="39"/>
        <v/>
      </c>
      <c r="C432" s="78"/>
      <c r="D432" s="84" t="str">
        <f t="shared" si="37"/>
        <v/>
      </c>
      <c r="E432" s="84" t="str">
        <f t="shared" si="40"/>
        <v/>
      </c>
      <c r="F432" s="92" t="str">
        <f t="shared" si="41"/>
        <v/>
      </c>
      <c r="G432" s="78"/>
      <c r="H432" s="113"/>
      <c r="I432" s="80"/>
      <c r="J432" s="92" t="str">
        <f t="shared" si="42"/>
        <v/>
      </c>
      <c r="K432" s="80"/>
      <c r="L432" s="10"/>
      <c r="M432" s="93" t="str">
        <f>IF(AND(COUNTIF(※編集不可※選択項目!$AN$3:$AN$11,I432&amp;K432)=1,L432&lt;&gt;""),VLOOKUP(I432&amp;K432,※編集不可※選択項目!$AN$3:$AO$11,2,FALSE),"")</f>
        <v/>
      </c>
      <c r="N432" s="80"/>
      <c r="O432" s="80"/>
      <c r="P432" s="80"/>
      <c r="Q432" s="10"/>
      <c r="R432" s="122"/>
    </row>
    <row r="433" spans="1:18" ht="25" customHeight="1" x14ac:dyDescent="0.2">
      <c r="A433" s="76">
        <f t="shared" si="38"/>
        <v>421</v>
      </c>
      <c r="B433" s="92" t="str">
        <f t="shared" si="39"/>
        <v/>
      </c>
      <c r="C433" s="78"/>
      <c r="D433" s="84" t="str">
        <f t="shared" si="37"/>
        <v/>
      </c>
      <c r="E433" s="84" t="str">
        <f t="shared" si="40"/>
        <v/>
      </c>
      <c r="F433" s="92" t="str">
        <f t="shared" si="41"/>
        <v/>
      </c>
      <c r="G433" s="78"/>
      <c r="H433" s="113"/>
      <c r="I433" s="80"/>
      <c r="J433" s="92" t="str">
        <f t="shared" si="42"/>
        <v/>
      </c>
      <c r="K433" s="80"/>
      <c r="L433" s="10"/>
      <c r="M433" s="93" t="str">
        <f>IF(AND(COUNTIF(※編集不可※選択項目!$AN$3:$AN$11,I433&amp;K433)=1,L433&lt;&gt;""),VLOOKUP(I433&amp;K433,※編集不可※選択項目!$AN$3:$AO$11,2,FALSE),"")</f>
        <v/>
      </c>
      <c r="N433" s="80"/>
      <c r="O433" s="80"/>
      <c r="P433" s="80"/>
      <c r="Q433" s="10"/>
      <c r="R433" s="122"/>
    </row>
    <row r="434" spans="1:18" ht="25" customHeight="1" x14ac:dyDescent="0.2">
      <c r="A434" s="76">
        <f t="shared" si="38"/>
        <v>422</v>
      </c>
      <c r="B434" s="92" t="str">
        <f t="shared" si="39"/>
        <v/>
      </c>
      <c r="C434" s="78"/>
      <c r="D434" s="84" t="str">
        <f t="shared" si="37"/>
        <v/>
      </c>
      <c r="E434" s="84" t="str">
        <f t="shared" si="40"/>
        <v/>
      </c>
      <c r="F434" s="92" t="str">
        <f t="shared" si="41"/>
        <v/>
      </c>
      <c r="G434" s="78"/>
      <c r="H434" s="113"/>
      <c r="I434" s="80"/>
      <c r="J434" s="92" t="str">
        <f t="shared" si="42"/>
        <v/>
      </c>
      <c r="K434" s="80"/>
      <c r="L434" s="10"/>
      <c r="M434" s="93" t="str">
        <f>IF(AND(COUNTIF(※編集不可※選択項目!$AN$3:$AN$11,I434&amp;K434)=1,L434&lt;&gt;""),VLOOKUP(I434&amp;K434,※編集不可※選択項目!$AN$3:$AO$11,2,FALSE),"")</f>
        <v/>
      </c>
      <c r="N434" s="80"/>
      <c r="O434" s="80"/>
      <c r="P434" s="80"/>
      <c r="Q434" s="10"/>
      <c r="R434" s="122"/>
    </row>
    <row r="435" spans="1:18" ht="25" customHeight="1" x14ac:dyDescent="0.2">
      <c r="A435" s="76">
        <f t="shared" si="38"/>
        <v>423</v>
      </c>
      <c r="B435" s="92" t="str">
        <f t="shared" si="39"/>
        <v/>
      </c>
      <c r="C435" s="78"/>
      <c r="D435" s="84" t="str">
        <f t="shared" si="37"/>
        <v/>
      </c>
      <c r="E435" s="84" t="str">
        <f t="shared" si="40"/>
        <v/>
      </c>
      <c r="F435" s="92" t="str">
        <f t="shared" si="41"/>
        <v/>
      </c>
      <c r="G435" s="78"/>
      <c r="H435" s="113"/>
      <c r="I435" s="80"/>
      <c r="J435" s="92" t="str">
        <f t="shared" si="42"/>
        <v/>
      </c>
      <c r="K435" s="80"/>
      <c r="L435" s="10"/>
      <c r="M435" s="93" t="str">
        <f>IF(AND(COUNTIF(※編集不可※選択項目!$AN$3:$AN$11,I435&amp;K435)=1,L435&lt;&gt;""),VLOOKUP(I435&amp;K435,※編集不可※選択項目!$AN$3:$AO$11,2,FALSE),"")</f>
        <v/>
      </c>
      <c r="N435" s="80"/>
      <c r="O435" s="80"/>
      <c r="P435" s="80"/>
      <c r="Q435" s="10"/>
      <c r="R435" s="122"/>
    </row>
    <row r="436" spans="1:18" ht="25" customHeight="1" x14ac:dyDescent="0.2">
      <c r="A436" s="76">
        <f t="shared" si="38"/>
        <v>424</v>
      </c>
      <c r="B436" s="92" t="str">
        <f t="shared" si="39"/>
        <v/>
      </c>
      <c r="C436" s="78"/>
      <c r="D436" s="84" t="str">
        <f t="shared" si="37"/>
        <v/>
      </c>
      <c r="E436" s="84" t="str">
        <f t="shared" si="40"/>
        <v/>
      </c>
      <c r="F436" s="92" t="str">
        <f t="shared" si="41"/>
        <v/>
      </c>
      <c r="G436" s="78"/>
      <c r="H436" s="113"/>
      <c r="I436" s="80"/>
      <c r="J436" s="92" t="str">
        <f t="shared" si="42"/>
        <v/>
      </c>
      <c r="K436" s="80"/>
      <c r="L436" s="10"/>
      <c r="M436" s="93" t="str">
        <f>IF(AND(COUNTIF(※編集不可※選択項目!$AN$3:$AN$11,I436&amp;K436)=1,L436&lt;&gt;""),VLOOKUP(I436&amp;K436,※編集不可※選択項目!$AN$3:$AO$11,2,FALSE),"")</f>
        <v/>
      </c>
      <c r="N436" s="80"/>
      <c r="O436" s="80"/>
      <c r="P436" s="80"/>
      <c r="Q436" s="10"/>
      <c r="R436" s="122"/>
    </row>
    <row r="437" spans="1:18" ht="25" customHeight="1" x14ac:dyDescent="0.2">
      <c r="A437" s="76">
        <f t="shared" si="38"/>
        <v>425</v>
      </c>
      <c r="B437" s="92" t="str">
        <f t="shared" si="39"/>
        <v/>
      </c>
      <c r="C437" s="78"/>
      <c r="D437" s="84" t="str">
        <f t="shared" si="37"/>
        <v/>
      </c>
      <c r="E437" s="84" t="str">
        <f t="shared" si="40"/>
        <v/>
      </c>
      <c r="F437" s="92" t="str">
        <f t="shared" si="41"/>
        <v/>
      </c>
      <c r="G437" s="78"/>
      <c r="H437" s="113"/>
      <c r="I437" s="80"/>
      <c r="J437" s="92" t="str">
        <f t="shared" si="42"/>
        <v/>
      </c>
      <c r="K437" s="80"/>
      <c r="L437" s="10"/>
      <c r="M437" s="93" t="str">
        <f>IF(AND(COUNTIF(※編集不可※選択項目!$AN$3:$AN$11,I437&amp;K437)=1,L437&lt;&gt;""),VLOOKUP(I437&amp;K437,※編集不可※選択項目!$AN$3:$AO$11,2,FALSE),"")</f>
        <v/>
      </c>
      <c r="N437" s="80"/>
      <c r="O437" s="80"/>
      <c r="P437" s="80"/>
      <c r="Q437" s="10"/>
      <c r="R437" s="122"/>
    </row>
    <row r="438" spans="1:18" ht="25" customHeight="1" x14ac:dyDescent="0.2">
      <c r="A438" s="76">
        <f t="shared" si="38"/>
        <v>426</v>
      </c>
      <c r="B438" s="92" t="str">
        <f t="shared" si="39"/>
        <v/>
      </c>
      <c r="C438" s="78"/>
      <c r="D438" s="84" t="str">
        <f t="shared" si="37"/>
        <v/>
      </c>
      <c r="E438" s="84" t="str">
        <f t="shared" si="40"/>
        <v/>
      </c>
      <c r="F438" s="92" t="str">
        <f t="shared" si="41"/>
        <v/>
      </c>
      <c r="G438" s="78"/>
      <c r="H438" s="113"/>
      <c r="I438" s="80"/>
      <c r="J438" s="92" t="str">
        <f t="shared" si="42"/>
        <v/>
      </c>
      <c r="K438" s="80"/>
      <c r="L438" s="10"/>
      <c r="M438" s="93" t="str">
        <f>IF(AND(COUNTIF(※編集不可※選択項目!$AN$3:$AN$11,I438&amp;K438)=1,L438&lt;&gt;""),VLOOKUP(I438&amp;K438,※編集不可※選択項目!$AN$3:$AO$11,2,FALSE),"")</f>
        <v/>
      </c>
      <c r="N438" s="80"/>
      <c r="O438" s="80"/>
      <c r="P438" s="80"/>
      <c r="Q438" s="10"/>
      <c r="R438" s="122"/>
    </row>
    <row r="439" spans="1:18" ht="25" customHeight="1" x14ac:dyDescent="0.2">
      <c r="A439" s="76">
        <f t="shared" si="38"/>
        <v>427</v>
      </c>
      <c r="B439" s="92" t="str">
        <f t="shared" si="39"/>
        <v/>
      </c>
      <c r="C439" s="78"/>
      <c r="D439" s="84" t="str">
        <f t="shared" si="37"/>
        <v/>
      </c>
      <c r="E439" s="84" t="str">
        <f t="shared" si="40"/>
        <v/>
      </c>
      <c r="F439" s="92" t="str">
        <f t="shared" si="41"/>
        <v/>
      </c>
      <c r="G439" s="78"/>
      <c r="H439" s="113"/>
      <c r="I439" s="80"/>
      <c r="J439" s="92" t="str">
        <f t="shared" si="42"/>
        <v/>
      </c>
      <c r="K439" s="80"/>
      <c r="L439" s="10"/>
      <c r="M439" s="93" t="str">
        <f>IF(AND(COUNTIF(※編集不可※選択項目!$AN$3:$AN$11,I439&amp;K439)=1,L439&lt;&gt;""),VLOOKUP(I439&amp;K439,※編集不可※選択項目!$AN$3:$AO$11,2,FALSE),"")</f>
        <v/>
      </c>
      <c r="N439" s="80"/>
      <c r="O439" s="80"/>
      <c r="P439" s="80"/>
      <c r="Q439" s="10"/>
      <c r="R439" s="122"/>
    </row>
    <row r="440" spans="1:18" ht="25" customHeight="1" x14ac:dyDescent="0.2">
      <c r="A440" s="76">
        <f t="shared" si="38"/>
        <v>428</v>
      </c>
      <c r="B440" s="92" t="str">
        <f t="shared" si="39"/>
        <v/>
      </c>
      <c r="C440" s="78"/>
      <c r="D440" s="84" t="str">
        <f t="shared" si="37"/>
        <v/>
      </c>
      <c r="E440" s="84" t="str">
        <f t="shared" si="40"/>
        <v/>
      </c>
      <c r="F440" s="92" t="str">
        <f t="shared" si="41"/>
        <v/>
      </c>
      <c r="G440" s="78"/>
      <c r="H440" s="113"/>
      <c r="I440" s="80"/>
      <c r="J440" s="92" t="str">
        <f t="shared" si="42"/>
        <v/>
      </c>
      <c r="K440" s="80"/>
      <c r="L440" s="10"/>
      <c r="M440" s="93" t="str">
        <f>IF(AND(COUNTIF(※編集不可※選択項目!$AN$3:$AN$11,I440&amp;K440)=1,L440&lt;&gt;""),VLOOKUP(I440&amp;K440,※編集不可※選択項目!$AN$3:$AO$11,2,FALSE),"")</f>
        <v/>
      </c>
      <c r="N440" s="80"/>
      <c r="O440" s="80"/>
      <c r="P440" s="80"/>
      <c r="Q440" s="10"/>
      <c r="R440" s="122"/>
    </row>
    <row r="441" spans="1:18" ht="25" customHeight="1" x14ac:dyDescent="0.2">
      <c r="A441" s="76">
        <f t="shared" si="38"/>
        <v>429</v>
      </c>
      <c r="B441" s="92" t="str">
        <f t="shared" si="39"/>
        <v/>
      </c>
      <c r="C441" s="78"/>
      <c r="D441" s="84" t="str">
        <f t="shared" si="37"/>
        <v/>
      </c>
      <c r="E441" s="84" t="str">
        <f t="shared" si="40"/>
        <v/>
      </c>
      <c r="F441" s="92" t="str">
        <f t="shared" si="41"/>
        <v/>
      </c>
      <c r="G441" s="78"/>
      <c r="H441" s="113"/>
      <c r="I441" s="80"/>
      <c r="J441" s="92" t="str">
        <f t="shared" si="42"/>
        <v/>
      </c>
      <c r="K441" s="80"/>
      <c r="L441" s="10"/>
      <c r="M441" s="93" t="str">
        <f>IF(AND(COUNTIF(※編集不可※選択項目!$AN$3:$AN$11,I441&amp;K441)=1,L441&lt;&gt;""),VLOOKUP(I441&amp;K441,※編集不可※選択項目!$AN$3:$AO$11,2,FALSE),"")</f>
        <v/>
      </c>
      <c r="N441" s="80"/>
      <c r="O441" s="80"/>
      <c r="P441" s="80"/>
      <c r="Q441" s="10"/>
      <c r="R441" s="122"/>
    </row>
    <row r="442" spans="1:18" ht="25" customHeight="1" x14ac:dyDescent="0.2">
      <c r="A442" s="76">
        <f t="shared" si="38"/>
        <v>430</v>
      </c>
      <c r="B442" s="92" t="str">
        <f t="shared" si="39"/>
        <v/>
      </c>
      <c r="C442" s="78"/>
      <c r="D442" s="84" t="str">
        <f t="shared" si="37"/>
        <v/>
      </c>
      <c r="E442" s="84" t="str">
        <f t="shared" si="40"/>
        <v/>
      </c>
      <c r="F442" s="92" t="str">
        <f t="shared" si="41"/>
        <v/>
      </c>
      <c r="G442" s="78"/>
      <c r="H442" s="113"/>
      <c r="I442" s="80"/>
      <c r="J442" s="92" t="str">
        <f t="shared" si="42"/>
        <v/>
      </c>
      <c r="K442" s="80"/>
      <c r="L442" s="10"/>
      <c r="M442" s="93" t="str">
        <f>IF(AND(COUNTIF(※編集不可※選択項目!$AN$3:$AN$11,I442&amp;K442)=1,L442&lt;&gt;""),VLOOKUP(I442&amp;K442,※編集不可※選択項目!$AN$3:$AO$11,2,FALSE),"")</f>
        <v/>
      </c>
      <c r="N442" s="80"/>
      <c r="O442" s="80"/>
      <c r="P442" s="80"/>
      <c r="Q442" s="10"/>
      <c r="R442" s="122"/>
    </row>
    <row r="443" spans="1:18" ht="25" customHeight="1" x14ac:dyDescent="0.2">
      <c r="A443" s="76">
        <f t="shared" si="38"/>
        <v>431</v>
      </c>
      <c r="B443" s="92" t="str">
        <f t="shared" si="39"/>
        <v/>
      </c>
      <c r="C443" s="78"/>
      <c r="D443" s="84" t="str">
        <f t="shared" si="37"/>
        <v/>
      </c>
      <c r="E443" s="84" t="str">
        <f t="shared" si="40"/>
        <v/>
      </c>
      <c r="F443" s="92" t="str">
        <f t="shared" si="41"/>
        <v/>
      </c>
      <c r="G443" s="78"/>
      <c r="H443" s="113"/>
      <c r="I443" s="80"/>
      <c r="J443" s="92" t="str">
        <f t="shared" si="42"/>
        <v/>
      </c>
      <c r="K443" s="80"/>
      <c r="L443" s="10"/>
      <c r="M443" s="93" t="str">
        <f>IF(AND(COUNTIF(※編集不可※選択項目!$AN$3:$AN$11,I443&amp;K443)=1,L443&lt;&gt;""),VLOOKUP(I443&amp;K443,※編集不可※選択項目!$AN$3:$AO$11,2,FALSE),"")</f>
        <v/>
      </c>
      <c r="N443" s="80"/>
      <c r="O443" s="80"/>
      <c r="P443" s="80"/>
      <c r="Q443" s="10"/>
      <c r="R443" s="122"/>
    </row>
    <row r="444" spans="1:18" ht="25" customHeight="1" x14ac:dyDescent="0.2">
      <c r="A444" s="76">
        <f t="shared" si="38"/>
        <v>432</v>
      </c>
      <c r="B444" s="92" t="str">
        <f t="shared" si="39"/>
        <v/>
      </c>
      <c r="C444" s="78"/>
      <c r="D444" s="84" t="str">
        <f t="shared" si="37"/>
        <v/>
      </c>
      <c r="E444" s="84" t="str">
        <f t="shared" si="40"/>
        <v/>
      </c>
      <c r="F444" s="92" t="str">
        <f t="shared" si="41"/>
        <v/>
      </c>
      <c r="G444" s="78"/>
      <c r="H444" s="113"/>
      <c r="I444" s="80"/>
      <c r="J444" s="92" t="str">
        <f t="shared" si="42"/>
        <v/>
      </c>
      <c r="K444" s="80"/>
      <c r="L444" s="10"/>
      <c r="M444" s="93" t="str">
        <f>IF(AND(COUNTIF(※編集不可※選択項目!$AN$3:$AN$11,I444&amp;K444)=1,L444&lt;&gt;""),VLOOKUP(I444&amp;K444,※編集不可※選択項目!$AN$3:$AO$11,2,FALSE),"")</f>
        <v/>
      </c>
      <c r="N444" s="80"/>
      <c r="O444" s="80"/>
      <c r="P444" s="80"/>
      <c r="Q444" s="10"/>
      <c r="R444" s="122"/>
    </row>
    <row r="445" spans="1:18" ht="25" customHeight="1" x14ac:dyDescent="0.2">
      <c r="A445" s="76">
        <f t="shared" si="38"/>
        <v>433</v>
      </c>
      <c r="B445" s="92" t="str">
        <f t="shared" si="39"/>
        <v/>
      </c>
      <c r="C445" s="78"/>
      <c r="D445" s="84" t="str">
        <f t="shared" si="37"/>
        <v/>
      </c>
      <c r="E445" s="84" t="str">
        <f t="shared" si="40"/>
        <v/>
      </c>
      <c r="F445" s="92" t="str">
        <f t="shared" si="41"/>
        <v/>
      </c>
      <c r="G445" s="78"/>
      <c r="H445" s="113"/>
      <c r="I445" s="80"/>
      <c r="J445" s="92" t="str">
        <f t="shared" si="42"/>
        <v/>
      </c>
      <c r="K445" s="80"/>
      <c r="L445" s="10"/>
      <c r="M445" s="93" t="str">
        <f>IF(AND(COUNTIF(※編集不可※選択項目!$AN$3:$AN$11,I445&amp;K445)=1,L445&lt;&gt;""),VLOOKUP(I445&amp;K445,※編集不可※選択項目!$AN$3:$AO$11,2,FALSE),"")</f>
        <v/>
      </c>
      <c r="N445" s="80"/>
      <c r="O445" s="80"/>
      <c r="P445" s="80"/>
      <c r="Q445" s="10"/>
      <c r="R445" s="122"/>
    </row>
    <row r="446" spans="1:18" ht="25" customHeight="1" x14ac:dyDescent="0.2">
      <c r="A446" s="76">
        <f t="shared" si="38"/>
        <v>434</v>
      </c>
      <c r="B446" s="92" t="str">
        <f t="shared" si="39"/>
        <v/>
      </c>
      <c r="C446" s="78"/>
      <c r="D446" s="84" t="str">
        <f t="shared" si="37"/>
        <v/>
      </c>
      <c r="E446" s="84" t="str">
        <f t="shared" si="40"/>
        <v/>
      </c>
      <c r="F446" s="92" t="str">
        <f t="shared" si="41"/>
        <v/>
      </c>
      <c r="G446" s="78"/>
      <c r="H446" s="113"/>
      <c r="I446" s="80"/>
      <c r="J446" s="92" t="str">
        <f t="shared" si="42"/>
        <v/>
      </c>
      <c r="K446" s="80"/>
      <c r="L446" s="10"/>
      <c r="M446" s="93" t="str">
        <f>IF(AND(COUNTIF(※編集不可※選択項目!$AN$3:$AN$11,I446&amp;K446)=1,L446&lt;&gt;""),VLOOKUP(I446&amp;K446,※編集不可※選択項目!$AN$3:$AO$11,2,FALSE),"")</f>
        <v/>
      </c>
      <c r="N446" s="80"/>
      <c r="O446" s="80"/>
      <c r="P446" s="80"/>
      <c r="Q446" s="10"/>
      <c r="R446" s="122"/>
    </row>
    <row r="447" spans="1:18" ht="25" customHeight="1" x14ac:dyDescent="0.2">
      <c r="A447" s="76">
        <f t="shared" si="38"/>
        <v>435</v>
      </c>
      <c r="B447" s="92" t="str">
        <f t="shared" si="39"/>
        <v/>
      </c>
      <c r="C447" s="78"/>
      <c r="D447" s="84" t="str">
        <f t="shared" si="37"/>
        <v/>
      </c>
      <c r="E447" s="84" t="str">
        <f t="shared" si="40"/>
        <v/>
      </c>
      <c r="F447" s="92" t="str">
        <f t="shared" si="41"/>
        <v/>
      </c>
      <c r="G447" s="78"/>
      <c r="H447" s="113"/>
      <c r="I447" s="80"/>
      <c r="J447" s="92" t="str">
        <f t="shared" si="42"/>
        <v/>
      </c>
      <c r="K447" s="80"/>
      <c r="L447" s="10"/>
      <c r="M447" s="93" t="str">
        <f>IF(AND(COUNTIF(※編集不可※選択項目!$AN$3:$AN$11,I447&amp;K447)=1,L447&lt;&gt;""),VLOOKUP(I447&amp;K447,※編集不可※選択項目!$AN$3:$AO$11,2,FALSE),"")</f>
        <v/>
      </c>
      <c r="N447" s="80"/>
      <c r="O447" s="80"/>
      <c r="P447" s="80"/>
      <c r="Q447" s="10"/>
      <c r="R447" s="122"/>
    </row>
    <row r="448" spans="1:18" ht="25" customHeight="1" x14ac:dyDescent="0.2">
      <c r="A448" s="76">
        <f t="shared" si="38"/>
        <v>436</v>
      </c>
      <c r="B448" s="92" t="str">
        <f t="shared" si="39"/>
        <v/>
      </c>
      <c r="C448" s="78"/>
      <c r="D448" s="84" t="str">
        <f t="shared" si="37"/>
        <v/>
      </c>
      <c r="E448" s="84" t="str">
        <f t="shared" si="40"/>
        <v/>
      </c>
      <c r="F448" s="92" t="str">
        <f t="shared" si="41"/>
        <v/>
      </c>
      <c r="G448" s="78"/>
      <c r="H448" s="113"/>
      <c r="I448" s="80"/>
      <c r="J448" s="92" t="str">
        <f t="shared" si="42"/>
        <v/>
      </c>
      <c r="K448" s="80"/>
      <c r="L448" s="10"/>
      <c r="M448" s="93" t="str">
        <f>IF(AND(COUNTIF(※編集不可※選択項目!$AN$3:$AN$11,I448&amp;K448)=1,L448&lt;&gt;""),VLOOKUP(I448&amp;K448,※編集不可※選択項目!$AN$3:$AO$11,2,FALSE),"")</f>
        <v/>
      </c>
      <c r="N448" s="80"/>
      <c r="O448" s="80"/>
      <c r="P448" s="80"/>
      <c r="Q448" s="10"/>
      <c r="R448" s="122"/>
    </row>
    <row r="449" spans="1:18" ht="25" customHeight="1" x14ac:dyDescent="0.2">
      <c r="A449" s="76">
        <f t="shared" si="38"/>
        <v>437</v>
      </c>
      <c r="B449" s="92" t="str">
        <f t="shared" si="39"/>
        <v/>
      </c>
      <c r="C449" s="78"/>
      <c r="D449" s="84" t="str">
        <f t="shared" si="37"/>
        <v/>
      </c>
      <c r="E449" s="84" t="str">
        <f t="shared" si="40"/>
        <v/>
      </c>
      <c r="F449" s="92" t="str">
        <f t="shared" si="41"/>
        <v/>
      </c>
      <c r="G449" s="78"/>
      <c r="H449" s="113"/>
      <c r="I449" s="80"/>
      <c r="J449" s="92" t="str">
        <f t="shared" si="42"/>
        <v/>
      </c>
      <c r="K449" s="80"/>
      <c r="L449" s="10"/>
      <c r="M449" s="93" t="str">
        <f>IF(AND(COUNTIF(※編集不可※選択項目!$AN$3:$AN$11,I449&amp;K449)=1,L449&lt;&gt;""),VLOOKUP(I449&amp;K449,※編集不可※選択項目!$AN$3:$AO$11,2,FALSE),"")</f>
        <v/>
      </c>
      <c r="N449" s="80"/>
      <c r="O449" s="80"/>
      <c r="P449" s="80"/>
      <c r="Q449" s="10"/>
      <c r="R449" s="122"/>
    </row>
    <row r="450" spans="1:18" ht="25" customHeight="1" x14ac:dyDescent="0.2">
      <c r="A450" s="76">
        <f t="shared" si="38"/>
        <v>438</v>
      </c>
      <c r="B450" s="92" t="str">
        <f t="shared" si="39"/>
        <v/>
      </c>
      <c r="C450" s="78"/>
      <c r="D450" s="84" t="str">
        <f t="shared" si="37"/>
        <v/>
      </c>
      <c r="E450" s="84" t="str">
        <f t="shared" si="40"/>
        <v/>
      </c>
      <c r="F450" s="92" t="str">
        <f t="shared" si="41"/>
        <v/>
      </c>
      <c r="G450" s="78"/>
      <c r="H450" s="113"/>
      <c r="I450" s="80"/>
      <c r="J450" s="92" t="str">
        <f t="shared" si="42"/>
        <v/>
      </c>
      <c r="K450" s="80"/>
      <c r="L450" s="10"/>
      <c r="M450" s="93" t="str">
        <f>IF(AND(COUNTIF(※編集不可※選択項目!$AN$3:$AN$11,I450&amp;K450)=1,L450&lt;&gt;""),VLOOKUP(I450&amp;K450,※編集不可※選択項目!$AN$3:$AO$11,2,FALSE),"")</f>
        <v/>
      </c>
      <c r="N450" s="80"/>
      <c r="O450" s="80"/>
      <c r="P450" s="80"/>
      <c r="Q450" s="10"/>
      <c r="R450" s="122"/>
    </row>
    <row r="451" spans="1:18" ht="25" customHeight="1" x14ac:dyDescent="0.2">
      <c r="A451" s="76">
        <f t="shared" si="38"/>
        <v>439</v>
      </c>
      <c r="B451" s="92" t="str">
        <f t="shared" si="39"/>
        <v/>
      </c>
      <c r="C451" s="78"/>
      <c r="D451" s="84" t="str">
        <f t="shared" si="37"/>
        <v/>
      </c>
      <c r="E451" s="84" t="str">
        <f t="shared" si="40"/>
        <v/>
      </c>
      <c r="F451" s="92" t="str">
        <f t="shared" si="41"/>
        <v/>
      </c>
      <c r="G451" s="78"/>
      <c r="H451" s="113"/>
      <c r="I451" s="80"/>
      <c r="J451" s="92" t="str">
        <f t="shared" si="42"/>
        <v/>
      </c>
      <c r="K451" s="80"/>
      <c r="L451" s="10"/>
      <c r="M451" s="93" t="str">
        <f>IF(AND(COUNTIF(※編集不可※選択項目!$AN$3:$AN$11,I451&amp;K451)=1,L451&lt;&gt;""),VLOOKUP(I451&amp;K451,※編集不可※選択項目!$AN$3:$AO$11,2,FALSE),"")</f>
        <v/>
      </c>
      <c r="N451" s="80"/>
      <c r="O451" s="80"/>
      <c r="P451" s="80"/>
      <c r="Q451" s="10"/>
      <c r="R451" s="122"/>
    </row>
    <row r="452" spans="1:18" ht="25" customHeight="1" x14ac:dyDescent="0.2">
      <c r="A452" s="76">
        <f t="shared" si="38"/>
        <v>440</v>
      </c>
      <c r="B452" s="92" t="str">
        <f t="shared" si="39"/>
        <v/>
      </c>
      <c r="C452" s="78"/>
      <c r="D452" s="84" t="str">
        <f t="shared" si="37"/>
        <v/>
      </c>
      <c r="E452" s="84" t="str">
        <f t="shared" si="40"/>
        <v/>
      </c>
      <c r="F452" s="92" t="str">
        <f t="shared" si="41"/>
        <v/>
      </c>
      <c r="G452" s="78"/>
      <c r="H452" s="113"/>
      <c r="I452" s="80"/>
      <c r="J452" s="92" t="str">
        <f t="shared" si="42"/>
        <v/>
      </c>
      <c r="K452" s="80"/>
      <c r="L452" s="10"/>
      <c r="M452" s="93" t="str">
        <f>IF(AND(COUNTIF(※編集不可※選択項目!$AN$3:$AN$11,I452&amp;K452)=1,L452&lt;&gt;""),VLOOKUP(I452&amp;K452,※編集不可※選択項目!$AN$3:$AO$11,2,FALSE),"")</f>
        <v/>
      </c>
      <c r="N452" s="80"/>
      <c r="O452" s="80"/>
      <c r="P452" s="80"/>
      <c r="Q452" s="10"/>
      <c r="R452" s="122"/>
    </row>
    <row r="453" spans="1:18" ht="25" customHeight="1" x14ac:dyDescent="0.2">
      <c r="A453" s="76">
        <f t="shared" si="38"/>
        <v>441</v>
      </c>
      <c r="B453" s="92" t="str">
        <f t="shared" si="39"/>
        <v/>
      </c>
      <c r="C453" s="78"/>
      <c r="D453" s="84" t="str">
        <f t="shared" si="37"/>
        <v/>
      </c>
      <c r="E453" s="84" t="str">
        <f t="shared" si="40"/>
        <v/>
      </c>
      <c r="F453" s="92" t="str">
        <f t="shared" si="41"/>
        <v/>
      </c>
      <c r="G453" s="78"/>
      <c r="H453" s="113"/>
      <c r="I453" s="80"/>
      <c r="J453" s="92" t="str">
        <f t="shared" si="42"/>
        <v/>
      </c>
      <c r="K453" s="80"/>
      <c r="L453" s="10"/>
      <c r="M453" s="93" t="str">
        <f>IF(AND(COUNTIF(※編集不可※選択項目!$AN$3:$AN$11,I453&amp;K453)=1,L453&lt;&gt;""),VLOOKUP(I453&amp;K453,※編集不可※選択項目!$AN$3:$AO$11,2,FALSE),"")</f>
        <v/>
      </c>
      <c r="N453" s="80"/>
      <c r="O453" s="80"/>
      <c r="P453" s="80"/>
      <c r="Q453" s="10"/>
      <c r="R453" s="122"/>
    </row>
    <row r="454" spans="1:18" ht="25" customHeight="1" x14ac:dyDescent="0.2">
      <c r="A454" s="76">
        <f t="shared" si="38"/>
        <v>442</v>
      </c>
      <c r="B454" s="92" t="str">
        <f t="shared" si="39"/>
        <v/>
      </c>
      <c r="C454" s="78"/>
      <c r="D454" s="84" t="str">
        <f t="shared" si="37"/>
        <v/>
      </c>
      <c r="E454" s="84" t="str">
        <f t="shared" si="40"/>
        <v/>
      </c>
      <c r="F454" s="92" t="str">
        <f t="shared" si="41"/>
        <v/>
      </c>
      <c r="G454" s="78"/>
      <c r="H454" s="113"/>
      <c r="I454" s="80"/>
      <c r="J454" s="92" t="str">
        <f t="shared" si="42"/>
        <v/>
      </c>
      <c r="K454" s="80"/>
      <c r="L454" s="10"/>
      <c r="M454" s="93" t="str">
        <f>IF(AND(COUNTIF(※編集不可※選択項目!$AN$3:$AN$11,I454&amp;K454)=1,L454&lt;&gt;""),VLOOKUP(I454&amp;K454,※編集不可※選択項目!$AN$3:$AO$11,2,FALSE),"")</f>
        <v/>
      </c>
      <c r="N454" s="80"/>
      <c r="O454" s="80"/>
      <c r="P454" s="80"/>
      <c r="Q454" s="10"/>
      <c r="R454" s="122"/>
    </row>
    <row r="455" spans="1:18" ht="25" customHeight="1" x14ac:dyDescent="0.2">
      <c r="A455" s="76">
        <f t="shared" si="38"/>
        <v>443</v>
      </c>
      <c r="B455" s="92" t="str">
        <f t="shared" si="39"/>
        <v/>
      </c>
      <c r="C455" s="78"/>
      <c r="D455" s="84" t="str">
        <f t="shared" si="37"/>
        <v/>
      </c>
      <c r="E455" s="84" t="str">
        <f t="shared" si="40"/>
        <v/>
      </c>
      <c r="F455" s="92" t="str">
        <f t="shared" si="41"/>
        <v/>
      </c>
      <c r="G455" s="78"/>
      <c r="H455" s="113"/>
      <c r="I455" s="80"/>
      <c r="J455" s="92" t="str">
        <f t="shared" si="42"/>
        <v/>
      </c>
      <c r="K455" s="80"/>
      <c r="L455" s="10"/>
      <c r="M455" s="93" t="str">
        <f>IF(AND(COUNTIF(※編集不可※選択項目!$AN$3:$AN$11,I455&amp;K455)=1,L455&lt;&gt;""),VLOOKUP(I455&amp;K455,※編集不可※選択項目!$AN$3:$AO$11,2,FALSE),"")</f>
        <v/>
      </c>
      <c r="N455" s="80"/>
      <c r="O455" s="80"/>
      <c r="P455" s="80"/>
      <c r="Q455" s="10"/>
      <c r="R455" s="122"/>
    </row>
    <row r="456" spans="1:18" ht="25" customHeight="1" x14ac:dyDescent="0.2">
      <c r="A456" s="76">
        <f t="shared" si="38"/>
        <v>444</v>
      </c>
      <c r="B456" s="92" t="str">
        <f t="shared" si="39"/>
        <v/>
      </c>
      <c r="C456" s="78"/>
      <c r="D456" s="84" t="str">
        <f t="shared" si="37"/>
        <v/>
      </c>
      <c r="E456" s="84" t="str">
        <f t="shared" si="40"/>
        <v/>
      </c>
      <c r="F456" s="92" t="str">
        <f t="shared" si="41"/>
        <v/>
      </c>
      <c r="G456" s="78"/>
      <c r="H456" s="113"/>
      <c r="I456" s="80"/>
      <c r="J456" s="92" t="str">
        <f t="shared" si="42"/>
        <v/>
      </c>
      <c r="K456" s="80"/>
      <c r="L456" s="10"/>
      <c r="M456" s="93" t="str">
        <f>IF(AND(COUNTIF(※編集不可※選択項目!$AN$3:$AN$11,I456&amp;K456)=1,L456&lt;&gt;""),VLOOKUP(I456&amp;K456,※編集不可※選択項目!$AN$3:$AO$11,2,FALSE),"")</f>
        <v/>
      </c>
      <c r="N456" s="80"/>
      <c r="O456" s="80"/>
      <c r="P456" s="80"/>
      <c r="Q456" s="10"/>
      <c r="R456" s="122"/>
    </row>
    <row r="457" spans="1:18" ht="25" customHeight="1" x14ac:dyDescent="0.2">
      <c r="A457" s="76">
        <f t="shared" si="38"/>
        <v>445</v>
      </c>
      <c r="B457" s="92" t="str">
        <f t="shared" si="39"/>
        <v/>
      </c>
      <c r="C457" s="78"/>
      <c r="D457" s="84" t="str">
        <f t="shared" si="37"/>
        <v/>
      </c>
      <c r="E457" s="84" t="str">
        <f t="shared" si="40"/>
        <v/>
      </c>
      <c r="F457" s="92" t="str">
        <f t="shared" si="41"/>
        <v/>
      </c>
      <c r="G457" s="78"/>
      <c r="H457" s="113"/>
      <c r="I457" s="80"/>
      <c r="J457" s="92" t="str">
        <f t="shared" si="42"/>
        <v/>
      </c>
      <c r="K457" s="80"/>
      <c r="L457" s="10"/>
      <c r="M457" s="93" t="str">
        <f>IF(AND(COUNTIF(※編集不可※選択項目!$AN$3:$AN$11,I457&amp;K457)=1,L457&lt;&gt;""),VLOOKUP(I457&amp;K457,※編集不可※選択項目!$AN$3:$AO$11,2,FALSE),"")</f>
        <v/>
      </c>
      <c r="N457" s="80"/>
      <c r="O457" s="80"/>
      <c r="P457" s="80"/>
      <c r="Q457" s="10"/>
      <c r="R457" s="122"/>
    </row>
    <row r="458" spans="1:18" ht="25" customHeight="1" x14ac:dyDescent="0.2">
      <c r="A458" s="76">
        <f t="shared" si="38"/>
        <v>446</v>
      </c>
      <c r="B458" s="92" t="str">
        <f t="shared" si="39"/>
        <v/>
      </c>
      <c r="C458" s="78"/>
      <c r="D458" s="84" t="str">
        <f t="shared" si="37"/>
        <v/>
      </c>
      <c r="E458" s="84" t="str">
        <f t="shared" si="40"/>
        <v/>
      </c>
      <c r="F458" s="92" t="str">
        <f t="shared" si="41"/>
        <v/>
      </c>
      <c r="G458" s="78"/>
      <c r="H458" s="113"/>
      <c r="I458" s="80"/>
      <c r="J458" s="92" t="str">
        <f t="shared" si="42"/>
        <v/>
      </c>
      <c r="K458" s="80"/>
      <c r="L458" s="10"/>
      <c r="M458" s="93" t="str">
        <f>IF(AND(COUNTIF(※編集不可※選択項目!$AN$3:$AN$11,I458&amp;K458)=1,L458&lt;&gt;""),VLOOKUP(I458&amp;K458,※編集不可※選択項目!$AN$3:$AO$11,2,FALSE),"")</f>
        <v/>
      </c>
      <c r="N458" s="80"/>
      <c r="O458" s="80"/>
      <c r="P458" s="80"/>
      <c r="Q458" s="10"/>
      <c r="R458" s="122"/>
    </row>
    <row r="459" spans="1:18" ht="25" customHeight="1" x14ac:dyDescent="0.2">
      <c r="A459" s="76">
        <f t="shared" si="38"/>
        <v>447</v>
      </c>
      <c r="B459" s="92" t="str">
        <f t="shared" si="39"/>
        <v/>
      </c>
      <c r="C459" s="78"/>
      <c r="D459" s="84" t="str">
        <f t="shared" si="37"/>
        <v/>
      </c>
      <c r="E459" s="84" t="str">
        <f t="shared" si="40"/>
        <v/>
      </c>
      <c r="F459" s="92" t="str">
        <f t="shared" si="41"/>
        <v/>
      </c>
      <c r="G459" s="78"/>
      <c r="H459" s="113"/>
      <c r="I459" s="80"/>
      <c r="J459" s="92" t="str">
        <f t="shared" si="42"/>
        <v/>
      </c>
      <c r="K459" s="80"/>
      <c r="L459" s="10"/>
      <c r="M459" s="93" t="str">
        <f>IF(AND(COUNTIF(※編集不可※選択項目!$AN$3:$AN$11,I459&amp;K459)=1,L459&lt;&gt;""),VLOOKUP(I459&amp;K459,※編集不可※選択項目!$AN$3:$AO$11,2,FALSE),"")</f>
        <v/>
      </c>
      <c r="N459" s="80"/>
      <c r="O459" s="80"/>
      <c r="P459" s="80"/>
      <c r="Q459" s="10"/>
      <c r="R459" s="122"/>
    </row>
    <row r="460" spans="1:18" ht="25" customHeight="1" x14ac:dyDescent="0.2">
      <c r="A460" s="76">
        <f t="shared" si="38"/>
        <v>448</v>
      </c>
      <c r="B460" s="92" t="str">
        <f t="shared" si="39"/>
        <v/>
      </c>
      <c r="C460" s="78"/>
      <c r="D460" s="84" t="str">
        <f t="shared" si="37"/>
        <v/>
      </c>
      <c r="E460" s="84" t="str">
        <f t="shared" si="40"/>
        <v/>
      </c>
      <c r="F460" s="92" t="str">
        <f t="shared" si="41"/>
        <v/>
      </c>
      <c r="G460" s="78"/>
      <c r="H460" s="113"/>
      <c r="I460" s="80"/>
      <c r="J460" s="92" t="str">
        <f t="shared" si="42"/>
        <v/>
      </c>
      <c r="K460" s="80"/>
      <c r="L460" s="10"/>
      <c r="M460" s="93" t="str">
        <f>IF(AND(COUNTIF(※編集不可※選択項目!$AN$3:$AN$11,I460&amp;K460)=1,L460&lt;&gt;""),VLOOKUP(I460&amp;K460,※編集不可※選択項目!$AN$3:$AO$11,2,FALSE),"")</f>
        <v/>
      </c>
      <c r="N460" s="80"/>
      <c r="O460" s="80"/>
      <c r="P460" s="80"/>
      <c r="Q460" s="10"/>
      <c r="R460" s="122"/>
    </row>
    <row r="461" spans="1:18" ht="25" customHeight="1" x14ac:dyDescent="0.2">
      <c r="A461" s="76">
        <f t="shared" si="38"/>
        <v>449</v>
      </c>
      <c r="B461" s="92" t="str">
        <f t="shared" si="39"/>
        <v/>
      </c>
      <c r="C461" s="78"/>
      <c r="D461" s="84" t="str">
        <f t="shared" ref="D461:D512" si="43">IF($C$2="","",IF($C461="","",$C$2))</f>
        <v/>
      </c>
      <c r="E461" s="84" t="str">
        <f t="shared" si="40"/>
        <v/>
      </c>
      <c r="F461" s="92" t="str">
        <f t="shared" si="41"/>
        <v/>
      </c>
      <c r="G461" s="78"/>
      <c r="H461" s="113"/>
      <c r="I461" s="80"/>
      <c r="J461" s="92" t="str">
        <f t="shared" si="42"/>
        <v/>
      </c>
      <c r="K461" s="80"/>
      <c r="L461" s="10"/>
      <c r="M461" s="93" t="str">
        <f>IF(AND(COUNTIF(※編集不可※選択項目!$AN$3:$AN$11,I461&amp;K461)=1,L461&lt;&gt;""),VLOOKUP(I461&amp;K461,※編集不可※選択項目!$AN$3:$AO$11,2,FALSE),"")</f>
        <v/>
      </c>
      <c r="N461" s="80"/>
      <c r="O461" s="80"/>
      <c r="P461" s="80"/>
      <c r="Q461" s="10"/>
      <c r="R461" s="122"/>
    </row>
    <row r="462" spans="1:18" ht="25" customHeight="1" x14ac:dyDescent="0.2">
      <c r="A462" s="76">
        <f t="shared" ref="A462:A512" si="44">ROW()-12</f>
        <v>450</v>
      </c>
      <c r="B462" s="92" t="str">
        <f t="shared" ref="B462:B512" si="45">IF($C462="","","断熱窓")</f>
        <v/>
      </c>
      <c r="C462" s="78"/>
      <c r="D462" s="84" t="str">
        <f t="shared" si="43"/>
        <v/>
      </c>
      <c r="E462" s="84" t="str">
        <f t="shared" ref="E462:E512" si="46">IF($F$2="","",IF($C462="","",$F$2))</f>
        <v/>
      </c>
      <c r="F462" s="92" t="str">
        <f t="shared" ref="F462:F512" si="47">IF(G462="","",IF(K462="",G462,_xlfn.CONCAT(G462,"[",K462,"]")))</f>
        <v/>
      </c>
      <c r="G462" s="78"/>
      <c r="H462" s="113"/>
      <c r="I462" s="80"/>
      <c r="J462" s="92" t="str">
        <f t="shared" ref="J462:J512" si="48">IF(I462="","",IF(I462="単板","単板ガラス","複層ガラス"))</f>
        <v/>
      </c>
      <c r="K462" s="80"/>
      <c r="L462" s="10"/>
      <c r="M462" s="93" t="str">
        <f>IF(AND(COUNTIF(※編集不可※選択項目!$AN$3:$AN$11,I462&amp;K462)=1,L462&lt;&gt;""),VLOOKUP(I462&amp;K462,※編集不可※選択項目!$AN$3:$AO$11,2,FALSE),"")</f>
        <v/>
      </c>
      <c r="N462" s="80"/>
      <c r="O462" s="80"/>
      <c r="P462" s="80"/>
      <c r="Q462" s="10"/>
      <c r="R462" s="122"/>
    </row>
    <row r="463" spans="1:18" ht="25" customHeight="1" x14ac:dyDescent="0.2">
      <c r="A463" s="76">
        <f t="shared" si="44"/>
        <v>451</v>
      </c>
      <c r="B463" s="92" t="str">
        <f t="shared" si="45"/>
        <v/>
      </c>
      <c r="C463" s="78"/>
      <c r="D463" s="84" t="str">
        <f t="shared" si="43"/>
        <v/>
      </c>
      <c r="E463" s="84" t="str">
        <f t="shared" si="46"/>
        <v/>
      </c>
      <c r="F463" s="92" t="str">
        <f t="shared" si="47"/>
        <v/>
      </c>
      <c r="G463" s="78"/>
      <c r="H463" s="113"/>
      <c r="I463" s="80"/>
      <c r="J463" s="92" t="str">
        <f t="shared" si="48"/>
        <v/>
      </c>
      <c r="K463" s="80"/>
      <c r="L463" s="10"/>
      <c r="M463" s="93" t="str">
        <f>IF(AND(COUNTIF(※編集不可※選択項目!$AN$3:$AN$11,I463&amp;K463)=1,L463&lt;&gt;""),VLOOKUP(I463&amp;K463,※編集不可※選択項目!$AN$3:$AO$11,2,FALSE),"")</f>
        <v/>
      </c>
      <c r="N463" s="80"/>
      <c r="O463" s="80"/>
      <c r="P463" s="80"/>
      <c r="Q463" s="10"/>
      <c r="R463" s="122"/>
    </row>
    <row r="464" spans="1:18" ht="25" customHeight="1" x14ac:dyDescent="0.2">
      <c r="A464" s="76">
        <f t="shared" si="44"/>
        <v>452</v>
      </c>
      <c r="B464" s="92" t="str">
        <f t="shared" si="45"/>
        <v/>
      </c>
      <c r="C464" s="78"/>
      <c r="D464" s="84" t="str">
        <f t="shared" si="43"/>
        <v/>
      </c>
      <c r="E464" s="84" t="str">
        <f t="shared" si="46"/>
        <v/>
      </c>
      <c r="F464" s="92" t="str">
        <f t="shared" si="47"/>
        <v/>
      </c>
      <c r="G464" s="78"/>
      <c r="H464" s="113"/>
      <c r="I464" s="80"/>
      <c r="J464" s="92" t="str">
        <f t="shared" si="48"/>
        <v/>
      </c>
      <c r="K464" s="80"/>
      <c r="L464" s="10"/>
      <c r="M464" s="93" t="str">
        <f>IF(AND(COUNTIF(※編集不可※選択項目!$AN$3:$AN$11,I464&amp;K464)=1,L464&lt;&gt;""),VLOOKUP(I464&amp;K464,※編集不可※選択項目!$AN$3:$AO$11,2,FALSE),"")</f>
        <v/>
      </c>
      <c r="N464" s="80"/>
      <c r="O464" s="80"/>
      <c r="P464" s="80"/>
      <c r="Q464" s="10"/>
      <c r="R464" s="122"/>
    </row>
    <row r="465" spans="1:18" ht="25" customHeight="1" x14ac:dyDescent="0.2">
      <c r="A465" s="76">
        <f t="shared" si="44"/>
        <v>453</v>
      </c>
      <c r="B465" s="92" t="str">
        <f t="shared" si="45"/>
        <v/>
      </c>
      <c r="C465" s="78"/>
      <c r="D465" s="84" t="str">
        <f t="shared" si="43"/>
        <v/>
      </c>
      <c r="E465" s="84" t="str">
        <f t="shared" si="46"/>
        <v/>
      </c>
      <c r="F465" s="92" t="str">
        <f t="shared" si="47"/>
        <v/>
      </c>
      <c r="G465" s="78"/>
      <c r="H465" s="113"/>
      <c r="I465" s="80"/>
      <c r="J465" s="92" t="str">
        <f t="shared" si="48"/>
        <v/>
      </c>
      <c r="K465" s="80"/>
      <c r="L465" s="10"/>
      <c r="M465" s="93" t="str">
        <f>IF(AND(COUNTIF(※編集不可※選択項目!$AN$3:$AN$11,I465&amp;K465)=1,L465&lt;&gt;""),VLOOKUP(I465&amp;K465,※編集不可※選択項目!$AN$3:$AO$11,2,FALSE),"")</f>
        <v/>
      </c>
      <c r="N465" s="80"/>
      <c r="O465" s="80"/>
      <c r="P465" s="80"/>
      <c r="Q465" s="10"/>
      <c r="R465" s="122"/>
    </row>
    <row r="466" spans="1:18" ht="25" customHeight="1" x14ac:dyDescent="0.2">
      <c r="A466" s="76">
        <f t="shared" si="44"/>
        <v>454</v>
      </c>
      <c r="B466" s="92" t="str">
        <f t="shared" si="45"/>
        <v/>
      </c>
      <c r="C466" s="78"/>
      <c r="D466" s="84" t="str">
        <f t="shared" si="43"/>
        <v/>
      </c>
      <c r="E466" s="84" t="str">
        <f t="shared" si="46"/>
        <v/>
      </c>
      <c r="F466" s="92" t="str">
        <f t="shared" si="47"/>
        <v/>
      </c>
      <c r="G466" s="78"/>
      <c r="H466" s="113"/>
      <c r="I466" s="80"/>
      <c r="J466" s="92" t="str">
        <f t="shared" si="48"/>
        <v/>
      </c>
      <c r="K466" s="80"/>
      <c r="L466" s="10"/>
      <c r="M466" s="93" t="str">
        <f>IF(AND(COUNTIF(※編集不可※選択項目!$AN$3:$AN$11,I466&amp;K466)=1,L466&lt;&gt;""),VLOOKUP(I466&amp;K466,※編集不可※選択項目!$AN$3:$AO$11,2,FALSE),"")</f>
        <v/>
      </c>
      <c r="N466" s="80"/>
      <c r="O466" s="80"/>
      <c r="P466" s="80"/>
      <c r="Q466" s="10"/>
      <c r="R466" s="122"/>
    </row>
    <row r="467" spans="1:18" ht="25" customHeight="1" x14ac:dyDescent="0.2">
      <c r="A467" s="76">
        <f t="shared" si="44"/>
        <v>455</v>
      </c>
      <c r="B467" s="92" t="str">
        <f t="shared" si="45"/>
        <v/>
      </c>
      <c r="C467" s="78"/>
      <c r="D467" s="84" t="str">
        <f t="shared" si="43"/>
        <v/>
      </c>
      <c r="E467" s="84" t="str">
        <f t="shared" si="46"/>
        <v/>
      </c>
      <c r="F467" s="92" t="str">
        <f t="shared" si="47"/>
        <v/>
      </c>
      <c r="G467" s="78"/>
      <c r="H467" s="113"/>
      <c r="I467" s="80"/>
      <c r="J467" s="92" t="str">
        <f t="shared" si="48"/>
        <v/>
      </c>
      <c r="K467" s="80"/>
      <c r="L467" s="10"/>
      <c r="M467" s="93" t="str">
        <f>IF(AND(COUNTIF(※編集不可※選択項目!$AN$3:$AN$11,I467&amp;K467)=1,L467&lt;&gt;""),VLOOKUP(I467&amp;K467,※編集不可※選択項目!$AN$3:$AO$11,2,FALSE),"")</f>
        <v/>
      </c>
      <c r="N467" s="80"/>
      <c r="O467" s="80"/>
      <c r="P467" s="80"/>
      <c r="Q467" s="10"/>
      <c r="R467" s="122"/>
    </row>
    <row r="468" spans="1:18" ht="25" customHeight="1" x14ac:dyDescent="0.2">
      <c r="A468" s="76">
        <f t="shared" si="44"/>
        <v>456</v>
      </c>
      <c r="B468" s="92" t="str">
        <f t="shared" si="45"/>
        <v/>
      </c>
      <c r="C468" s="78"/>
      <c r="D468" s="84" t="str">
        <f t="shared" si="43"/>
        <v/>
      </c>
      <c r="E468" s="84" t="str">
        <f t="shared" si="46"/>
        <v/>
      </c>
      <c r="F468" s="92" t="str">
        <f t="shared" si="47"/>
        <v/>
      </c>
      <c r="G468" s="78"/>
      <c r="H468" s="113"/>
      <c r="I468" s="80"/>
      <c r="J468" s="92" t="str">
        <f t="shared" si="48"/>
        <v/>
      </c>
      <c r="K468" s="80"/>
      <c r="L468" s="10"/>
      <c r="M468" s="93" t="str">
        <f>IF(AND(COUNTIF(※編集不可※選択項目!$AN$3:$AN$11,I468&amp;K468)=1,L468&lt;&gt;""),VLOOKUP(I468&amp;K468,※編集不可※選択項目!$AN$3:$AO$11,2,FALSE),"")</f>
        <v/>
      </c>
      <c r="N468" s="80"/>
      <c r="O468" s="80"/>
      <c r="P468" s="80"/>
      <c r="Q468" s="10"/>
      <c r="R468" s="122"/>
    </row>
    <row r="469" spans="1:18" ht="25" customHeight="1" x14ac:dyDescent="0.2">
      <c r="A469" s="76">
        <f t="shared" si="44"/>
        <v>457</v>
      </c>
      <c r="B469" s="92" t="str">
        <f t="shared" si="45"/>
        <v/>
      </c>
      <c r="C469" s="78"/>
      <c r="D469" s="84" t="str">
        <f t="shared" si="43"/>
        <v/>
      </c>
      <c r="E469" s="84" t="str">
        <f t="shared" si="46"/>
        <v/>
      </c>
      <c r="F469" s="92" t="str">
        <f t="shared" si="47"/>
        <v/>
      </c>
      <c r="G469" s="78"/>
      <c r="H469" s="113"/>
      <c r="I469" s="80"/>
      <c r="J469" s="92" t="str">
        <f t="shared" si="48"/>
        <v/>
      </c>
      <c r="K469" s="80"/>
      <c r="L469" s="10"/>
      <c r="M469" s="93" t="str">
        <f>IF(AND(COUNTIF(※編集不可※選択項目!$AN$3:$AN$11,I469&amp;K469)=1,L469&lt;&gt;""),VLOOKUP(I469&amp;K469,※編集不可※選択項目!$AN$3:$AO$11,2,FALSE),"")</f>
        <v/>
      </c>
      <c r="N469" s="80"/>
      <c r="O469" s="80"/>
      <c r="P469" s="80"/>
      <c r="Q469" s="10"/>
      <c r="R469" s="122"/>
    </row>
    <row r="470" spans="1:18" ht="25" customHeight="1" x14ac:dyDescent="0.2">
      <c r="A470" s="76">
        <f t="shared" si="44"/>
        <v>458</v>
      </c>
      <c r="B470" s="92" t="str">
        <f t="shared" si="45"/>
        <v/>
      </c>
      <c r="C470" s="78"/>
      <c r="D470" s="84" t="str">
        <f t="shared" si="43"/>
        <v/>
      </c>
      <c r="E470" s="84" t="str">
        <f t="shared" si="46"/>
        <v/>
      </c>
      <c r="F470" s="92" t="str">
        <f t="shared" si="47"/>
        <v/>
      </c>
      <c r="G470" s="78"/>
      <c r="H470" s="113"/>
      <c r="I470" s="80"/>
      <c r="J470" s="92" t="str">
        <f t="shared" si="48"/>
        <v/>
      </c>
      <c r="K470" s="80"/>
      <c r="L470" s="10"/>
      <c r="M470" s="93" t="str">
        <f>IF(AND(COUNTIF(※編集不可※選択項目!$AN$3:$AN$11,I470&amp;K470)=1,L470&lt;&gt;""),VLOOKUP(I470&amp;K470,※編集不可※選択項目!$AN$3:$AO$11,2,FALSE),"")</f>
        <v/>
      </c>
      <c r="N470" s="80"/>
      <c r="O470" s="80"/>
      <c r="P470" s="80"/>
      <c r="Q470" s="10"/>
      <c r="R470" s="122"/>
    </row>
    <row r="471" spans="1:18" ht="25" customHeight="1" x14ac:dyDescent="0.2">
      <c r="A471" s="76">
        <f t="shared" si="44"/>
        <v>459</v>
      </c>
      <c r="B471" s="92" t="str">
        <f t="shared" si="45"/>
        <v/>
      </c>
      <c r="C471" s="78"/>
      <c r="D471" s="84" t="str">
        <f t="shared" si="43"/>
        <v/>
      </c>
      <c r="E471" s="84" t="str">
        <f t="shared" si="46"/>
        <v/>
      </c>
      <c r="F471" s="92" t="str">
        <f t="shared" si="47"/>
        <v/>
      </c>
      <c r="G471" s="78"/>
      <c r="H471" s="113"/>
      <c r="I471" s="80"/>
      <c r="J471" s="92" t="str">
        <f t="shared" si="48"/>
        <v/>
      </c>
      <c r="K471" s="80"/>
      <c r="L471" s="10"/>
      <c r="M471" s="93" t="str">
        <f>IF(AND(COUNTIF(※編集不可※選択項目!$AN$3:$AN$11,I471&amp;K471)=1,L471&lt;&gt;""),VLOOKUP(I471&amp;K471,※編集不可※選択項目!$AN$3:$AO$11,2,FALSE),"")</f>
        <v/>
      </c>
      <c r="N471" s="80"/>
      <c r="O471" s="80"/>
      <c r="P471" s="80"/>
      <c r="Q471" s="10"/>
      <c r="R471" s="122"/>
    </row>
    <row r="472" spans="1:18" ht="25" customHeight="1" x14ac:dyDescent="0.2">
      <c r="A472" s="76">
        <f t="shared" si="44"/>
        <v>460</v>
      </c>
      <c r="B472" s="92" t="str">
        <f t="shared" si="45"/>
        <v/>
      </c>
      <c r="C472" s="78"/>
      <c r="D472" s="84" t="str">
        <f t="shared" si="43"/>
        <v/>
      </c>
      <c r="E472" s="84" t="str">
        <f t="shared" si="46"/>
        <v/>
      </c>
      <c r="F472" s="92" t="str">
        <f t="shared" si="47"/>
        <v/>
      </c>
      <c r="G472" s="78"/>
      <c r="H472" s="113"/>
      <c r="I472" s="80"/>
      <c r="J472" s="92" t="str">
        <f t="shared" si="48"/>
        <v/>
      </c>
      <c r="K472" s="80"/>
      <c r="L472" s="10"/>
      <c r="M472" s="93" t="str">
        <f>IF(AND(COUNTIF(※編集不可※選択項目!$AN$3:$AN$11,I472&amp;K472)=1,L472&lt;&gt;""),VLOOKUP(I472&amp;K472,※編集不可※選択項目!$AN$3:$AO$11,2,FALSE),"")</f>
        <v/>
      </c>
      <c r="N472" s="80"/>
      <c r="O472" s="80"/>
      <c r="P472" s="80"/>
      <c r="Q472" s="10"/>
      <c r="R472" s="122"/>
    </row>
    <row r="473" spans="1:18" ht="25" customHeight="1" x14ac:dyDescent="0.2">
      <c r="A473" s="76">
        <f t="shared" si="44"/>
        <v>461</v>
      </c>
      <c r="B473" s="92" t="str">
        <f t="shared" si="45"/>
        <v/>
      </c>
      <c r="C473" s="78"/>
      <c r="D473" s="84" t="str">
        <f t="shared" si="43"/>
        <v/>
      </c>
      <c r="E473" s="84" t="str">
        <f t="shared" si="46"/>
        <v/>
      </c>
      <c r="F473" s="92" t="str">
        <f t="shared" si="47"/>
        <v/>
      </c>
      <c r="G473" s="78"/>
      <c r="H473" s="113"/>
      <c r="I473" s="80"/>
      <c r="J473" s="92" t="str">
        <f t="shared" si="48"/>
        <v/>
      </c>
      <c r="K473" s="80"/>
      <c r="L473" s="10"/>
      <c r="M473" s="93" t="str">
        <f>IF(AND(COUNTIF(※編集不可※選択項目!$AN$3:$AN$11,I473&amp;K473)=1,L473&lt;&gt;""),VLOOKUP(I473&amp;K473,※編集不可※選択項目!$AN$3:$AO$11,2,FALSE),"")</f>
        <v/>
      </c>
      <c r="N473" s="80"/>
      <c r="O473" s="80"/>
      <c r="P473" s="80"/>
      <c r="Q473" s="10"/>
      <c r="R473" s="122"/>
    </row>
    <row r="474" spans="1:18" ht="25" customHeight="1" x14ac:dyDescent="0.2">
      <c r="A474" s="76">
        <f t="shared" si="44"/>
        <v>462</v>
      </c>
      <c r="B474" s="92" t="str">
        <f t="shared" si="45"/>
        <v/>
      </c>
      <c r="C474" s="78"/>
      <c r="D474" s="84" t="str">
        <f t="shared" si="43"/>
        <v/>
      </c>
      <c r="E474" s="84" t="str">
        <f t="shared" si="46"/>
        <v/>
      </c>
      <c r="F474" s="92" t="str">
        <f t="shared" si="47"/>
        <v/>
      </c>
      <c r="G474" s="78"/>
      <c r="H474" s="113"/>
      <c r="I474" s="80"/>
      <c r="J474" s="92" t="str">
        <f t="shared" si="48"/>
        <v/>
      </c>
      <c r="K474" s="80"/>
      <c r="L474" s="10"/>
      <c r="M474" s="93" t="str">
        <f>IF(AND(COUNTIF(※編集不可※選択項目!$AN$3:$AN$11,I474&amp;K474)=1,L474&lt;&gt;""),VLOOKUP(I474&amp;K474,※編集不可※選択項目!$AN$3:$AO$11,2,FALSE),"")</f>
        <v/>
      </c>
      <c r="N474" s="80"/>
      <c r="O474" s="80"/>
      <c r="P474" s="80"/>
      <c r="Q474" s="10"/>
      <c r="R474" s="122"/>
    </row>
    <row r="475" spans="1:18" ht="25" customHeight="1" x14ac:dyDescent="0.2">
      <c r="A475" s="76">
        <f t="shared" si="44"/>
        <v>463</v>
      </c>
      <c r="B475" s="92" t="str">
        <f t="shared" si="45"/>
        <v/>
      </c>
      <c r="C475" s="78"/>
      <c r="D475" s="84" t="str">
        <f t="shared" si="43"/>
        <v/>
      </c>
      <c r="E475" s="84" t="str">
        <f t="shared" si="46"/>
        <v/>
      </c>
      <c r="F475" s="92" t="str">
        <f t="shared" si="47"/>
        <v/>
      </c>
      <c r="G475" s="78"/>
      <c r="H475" s="113"/>
      <c r="I475" s="80"/>
      <c r="J475" s="92" t="str">
        <f t="shared" si="48"/>
        <v/>
      </c>
      <c r="K475" s="80"/>
      <c r="L475" s="10"/>
      <c r="M475" s="93" t="str">
        <f>IF(AND(COUNTIF(※編集不可※選択項目!$AN$3:$AN$11,I475&amp;K475)=1,L475&lt;&gt;""),VLOOKUP(I475&amp;K475,※編集不可※選択項目!$AN$3:$AO$11,2,FALSE),"")</f>
        <v/>
      </c>
      <c r="N475" s="80"/>
      <c r="O475" s="80"/>
      <c r="P475" s="80"/>
      <c r="Q475" s="10"/>
      <c r="R475" s="122"/>
    </row>
    <row r="476" spans="1:18" ht="25" customHeight="1" x14ac:dyDescent="0.2">
      <c r="A476" s="76">
        <f t="shared" si="44"/>
        <v>464</v>
      </c>
      <c r="B476" s="92" t="str">
        <f t="shared" si="45"/>
        <v/>
      </c>
      <c r="C476" s="78"/>
      <c r="D476" s="84" t="str">
        <f t="shared" si="43"/>
        <v/>
      </c>
      <c r="E476" s="84" t="str">
        <f t="shared" si="46"/>
        <v/>
      </c>
      <c r="F476" s="92" t="str">
        <f t="shared" si="47"/>
        <v/>
      </c>
      <c r="G476" s="78"/>
      <c r="H476" s="113"/>
      <c r="I476" s="80"/>
      <c r="J476" s="92" t="str">
        <f t="shared" si="48"/>
        <v/>
      </c>
      <c r="K476" s="80"/>
      <c r="L476" s="10"/>
      <c r="M476" s="93" t="str">
        <f>IF(AND(COUNTIF(※編集不可※選択項目!$AN$3:$AN$11,I476&amp;K476)=1,L476&lt;&gt;""),VLOOKUP(I476&amp;K476,※編集不可※選択項目!$AN$3:$AO$11,2,FALSE),"")</f>
        <v/>
      </c>
      <c r="N476" s="80"/>
      <c r="O476" s="80"/>
      <c r="P476" s="80"/>
      <c r="Q476" s="10"/>
      <c r="R476" s="122"/>
    </row>
    <row r="477" spans="1:18" ht="25" customHeight="1" x14ac:dyDescent="0.2">
      <c r="A477" s="76">
        <f t="shared" si="44"/>
        <v>465</v>
      </c>
      <c r="B477" s="92" t="str">
        <f t="shared" si="45"/>
        <v/>
      </c>
      <c r="C477" s="78"/>
      <c r="D477" s="84" t="str">
        <f t="shared" si="43"/>
        <v/>
      </c>
      <c r="E477" s="84" t="str">
        <f t="shared" si="46"/>
        <v/>
      </c>
      <c r="F477" s="92" t="str">
        <f t="shared" si="47"/>
        <v/>
      </c>
      <c r="G477" s="78"/>
      <c r="H477" s="113"/>
      <c r="I477" s="80"/>
      <c r="J477" s="92" t="str">
        <f t="shared" si="48"/>
        <v/>
      </c>
      <c r="K477" s="80"/>
      <c r="L477" s="10"/>
      <c r="M477" s="93" t="str">
        <f>IF(AND(COUNTIF(※編集不可※選択項目!$AN$3:$AN$11,I477&amp;K477)=1,L477&lt;&gt;""),VLOOKUP(I477&amp;K477,※編集不可※選択項目!$AN$3:$AO$11,2,FALSE),"")</f>
        <v/>
      </c>
      <c r="N477" s="80"/>
      <c r="O477" s="80"/>
      <c r="P477" s="80"/>
      <c r="Q477" s="10"/>
      <c r="R477" s="122"/>
    </row>
    <row r="478" spans="1:18" ht="25" customHeight="1" x14ac:dyDescent="0.2">
      <c r="A478" s="76">
        <f t="shared" si="44"/>
        <v>466</v>
      </c>
      <c r="B478" s="92" t="str">
        <f t="shared" si="45"/>
        <v/>
      </c>
      <c r="C478" s="78"/>
      <c r="D478" s="84" t="str">
        <f t="shared" si="43"/>
        <v/>
      </c>
      <c r="E478" s="84" t="str">
        <f t="shared" si="46"/>
        <v/>
      </c>
      <c r="F478" s="92" t="str">
        <f t="shared" si="47"/>
        <v/>
      </c>
      <c r="G478" s="78"/>
      <c r="H478" s="113"/>
      <c r="I478" s="80"/>
      <c r="J478" s="92" t="str">
        <f t="shared" si="48"/>
        <v/>
      </c>
      <c r="K478" s="80"/>
      <c r="L478" s="10"/>
      <c r="M478" s="93" t="str">
        <f>IF(AND(COUNTIF(※編集不可※選択項目!$AN$3:$AN$11,I478&amp;K478)=1,L478&lt;&gt;""),VLOOKUP(I478&amp;K478,※編集不可※選択項目!$AN$3:$AO$11,2,FALSE),"")</f>
        <v/>
      </c>
      <c r="N478" s="80"/>
      <c r="O478" s="80"/>
      <c r="P478" s="80"/>
      <c r="Q478" s="10"/>
      <c r="R478" s="122"/>
    </row>
    <row r="479" spans="1:18" ht="25" customHeight="1" x14ac:dyDescent="0.2">
      <c r="A479" s="76">
        <f t="shared" si="44"/>
        <v>467</v>
      </c>
      <c r="B479" s="92" t="str">
        <f t="shared" si="45"/>
        <v/>
      </c>
      <c r="C479" s="78"/>
      <c r="D479" s="84" t="str">
        <f t="shared" si="43"/>
        <v/>
      </c>
      <c r="E479" s="84" t="str">
        <f t="shared" si="46"/>
        <v/>
      </c>
      <c r="F479" s="92" t="str">
        <f t="shared" si="47"/>
        <v/>
      </c>
      <c r="G479" s="78"/>
      <c r="H479" s="113"/>
      <c r="I479" s="80"/>
      <c r="J479" s="92" t="str">
        <f t="shared" si="48"/>
        <v/>
      </c>
      <c r="K479" s="80"/>
      <c r="L479" s="10"/>
      <c r="M479" s="93" t="str">
        <f>IF(AND(COUNTIF(※編集不可※選択項目!$AN$3:$AN$11,I479&amp;K479)=1,L479&lt;&gt;""),VLOOKUP(I479&amp;K479,※編集不可※選択項目!$AN$3:$AO$11,2,FALSE),"")</f>
        <v/>
      </c>
      <c r="N479" s="80"/>
      <c r="O479" s="80"/>
      <c r="P479" s="80"/>
      <c r="Q479" s="10"/>
      <c r="R479" s="122"/>
    </row>
    <row r="480" spans="1:18" ht="25" customHeight="1" x14ac:dyDescent="0.2">
      <c r="A480" s="76">
        <f t="shared" si="44"/>
        <v>468</v>
      </c>
      <c r="B480" s="92" t="str">
        <f t="shared" si="45"/>
        <v/>
      </c>
      <c r="C480" s="78"/>
      <c r="D480" s="84" t="str">
        <f t="shared" si="43"/>
        <v/>
      </c>
      <c r="E480" s="84" t="str">
        <f t="shared" si="46"/>
        <v/>
      </c>
      <c r="F480" s="92" t="str">
        <f t="shared" si="47"/>
        <v/>
      </c>
      <c r="G480" s="78"/>
      <c r="H480" s="113"/>
      <c r="I480" s="80"/>
      <c r="J480" s="92" t="str">
        <f t="shared" si="48"/>
        <v/>
      </c>
      <c r="K480" s="80"/>
      <c r="L480" s="10"/>
      <c r="M480" s="93" t="str">
        <f>IF(AND(COUNTIF(※編集不可※選択項目!$AN$3:$AN$11,I480&amp;K480)=1,L480&lt;&gt;""),VLOOKUP(I480&amp;K480,※編集不可※選択項目!$AN$3:$AO$11,2,FALSE),"")</f>
        <v/>
      </c>
      <c r="N480" s="80"/>
      <c r="O480" s="80"/>
      <c r="P480" s="80"/>
      <c r="Q480" s="10"/>
      <c r="R480" s="122"/>
    </row>
    <row r="481" spans="1:18" ht="25" customHeight="1" x14ac:dyDescent="0.2">
      <c r="A481" s="76">
        <f t="shared" si="44"/>
        <v>469</v>
      </c>
      <c r="B481" s="92" t="str">
        <f t="shared" si="45"/>
        <v/>
      </c>
      <c r="C481" s="78"/>
      <c r="D481" s="84" t="str">
        <f t="shared" si="43"/>
        <v/>
      </c>
      <c r="E481" s="84" t="str">
        <f t="shared" si="46"/>
        <v/>
      </c>
      <c r="F481" s="92" t="str">
        <f t="shared" si="47"/>
        <v/>
      </c>
      <c r="G481" s="78"/>
      <c r="H481" s="113"/>
      <c r="I481" s="80"/>
      <c r="J481" s="92" t="str">
        <f t="shared" si="48"/>
        <v/>
      </c>
      <c r="K481" s="80"/>
      <c r="L481" s="10"/>
      <c r="M481" s="93" t="str">
        <f>IF(AND(COUNTIF(※編集不可※選択項目!$AN$3:$AN$11,I481&amp;K481)=1,L481&lt;&gt;""),VLOOKUP(I481&amp;K481,※編集不可※選択項目!$AN$3:$AO$11,2,FALSE),"")</f>
        <v/>
      </c>
      <c r="N481" s="80"/>
      <c r="O481" s="80"/>
      <c r="P481" s="80"/>
      <c r="Q481" s="10"/>
      <c r="R481" s="122"/>
    </row>
    <row r="482" spans="1:18" ht="25" customHeight="1" x14ac:dyDescent="0.2">
      <c r="A482" s="76">
        <f t="shared" si="44"/>
        <v>470</v>
      </c>
      <c r="B482" s="92" t="str">
        <f t="shared" si="45"/>
        <v/>
      </c>
      <c r="C482" s="78"/>
      <c r="D482" s="84" t="str">
        <f t="shared" si="43"/>
        <v/>
      </c>
      <c r="E482" s="84" t="str">
        <f t="shared" si="46"/>
        <v/>
      </c>
      <c r="F482" s="92" t="str">
        <f t="shared" si="47"/>
        <v/>
      </c>
      <c r="G482" s="78"/>
      <c r="H482" s="113"/>
      <c r="I482" s="80"/>
      <c r="J482" s="92" t="str">
        <f t="shared" si="48"/>
        <v/>
      </c>
      <c r="K482" s="80"/>
      <c r="L482" s="10"/>
      <c r="M482" s="93" t="str">
        <f>IF(AND(COUNTIF(※編集不可※選択項目!$AN$3:$AN$11,I482&amp;K482)=1,L482&lt;&gt;""),VLOOKUP(I482&amp;K482,※編集不可※選択項目!$AN$3:$AO$11,2,FALSE),"")</f>
        <v/>
      </c>
      <c r="N482" s="80"/>
      <c r="O482" s="80"/>
      <c r="P482" s="80"/>
      <c r="Q482" s="10"/>
      <c r="R482" s="122"/>
    </row>
    <row r="483" spans="1:18" ht="25" customHeight="1" x14ac:dyDescent="0.2">
      <c r="A483" s="76">
        <f t="shared" si="44"/>
        <v>471</v>
      </c>
      <c r="B483" s="92" t="str">
        <f t="shared" si="45"/>
        <v/>
      </c>
      <c r="C483" s="78"/>
      <c r="D483" s="84" t="str">
        <f t="shared" si="43"/>
        <v/>
      </c>
      <c r="E483" s="84" t="str">
        <f t="shared" si="46"/>
        <v/>
      </c>
      <c r="F483" s="92" t="str">
        <f t="shared" si="47"/>
        <v/>
      </c>
      <c r="G483" s="78"/>
      <c r="H483" s="113"/>
      <c r="I483" s="80"/>
      <c r="J483" s="92" t="str">
        <f t="shared" si="48"/>
        <v/>
      </c>
      <c r="K483" s="80"/>
      <c r="L483" s="10"/>
      <c r="M483" s="93" t="str">
        <f>IF(AND(COUNTIF(※編集不可※選択項目!$AN$3:$AN$11,I483&amp;K483)=1,L483&lt;&gt;""),VLOOKUP(I483&amp;K483,※編集不可※選択項目!$AN$3:$AO$11,2,FALSE),"")</f>
        <v/>
      </c>
      <c r="N483" s="80"/>
      <c r="O483" s="80"/>
      <c r="P483" s="80"/>
      <c r="Q483" s="10"/>
      <c r="R483" s="122"/>
    </row>
    <row r="484" spans="1:18" ht="25" customHeight="1" x14ac:dyDescent="0.2">
      <c r="A484" s="76">
        <f t="shared" si="44"/>
        <v>472</v>
      </c>
      <c r="B484" s="92" t="str">
        <f t="shared" si="45"/>
        <v/>
      </c>
      <c r="C484" s="78"/>
      <c r="D484" s="84" t="str">
        <f t="shared" si="43"/>
        <v/>
      </c>
      <c r="E484" s="84" t="str">
        <f t="shared" si="46"/>
        <v/>
      </c>
      <c r="F484" s="92" t="str">
        <f t="shared" si="47"/>
        <v/>
      </c>
      <c r="G484" s="78"/>
      <c r="H484" s="113"/>
      <c r="I484" s="80"/>
      <c r="J484" s="92" t="str">
        <f t="shared" si="48"/>
        <v/>
      </c>
      <c r="K484" s="80"/>
      <c r="L484" s="10"/>
      <c r="M484" s="93" t="str">
        <f>IF(AND(COUNTIF(※編集不可※選択項目!$AN$3:$AN$11,I484&amp;K484)=1,L484&lt;&gt;""),VLOOKUP(I484&amp;K484,※編集不可※選択項目!$AN$3:$AO$11,2,FALSE),"")</f>
        <v/>
      </c>
      <c r="N484" s="80"/>
      <c r="O484" s="80"/>
      <c r="P484" s="80"/>
      <c r="Q484" s="10"/>
      <c r="R484" s="122"/>
    </row>
    <row r="485" spans="1:18" ht="25" customHeight="1" x14ac:dyDescent="0.2">
      <c r="A485" s="76">
        <f t="shared" si="44"/>
        <v>473</v>
      </c>
      <c r="B485" s="92" t="str">
        <f t="shared" si="45"/>
        <v/>
      </c>
      <c r="C485" s="78"/>
      <c r="D485" s="84" t="str">
        <f t="shared" si="43"/>
        <v/>
      </c>
      <c r="E485" s="84" t="str">
        <f t="shared" si="46"/>
        <v/>
      </c>
      <c r="F485" s="92" t="str">
        <f t="shared" si="47"/>
        <v/>
      </c>
      <c r="G485" s="78"/>
      <c r="H485" s="113"/>
      <c r="I485" s="80"/>
      <c r="J485" s="92" t="str">
        <f t="shared" si="48"/>
        <v/>
      </c>
      <c r="K485" s="80"/>
      <c r="L485" s="10"/>
      <c r="M485" s="93" t="str">
        <f>IF(AND(COUNTIF(※編集不可※選択項目!$AN$3:$AN$11,I485&amp;K485)=1,L485&lt;&gt;""),VLOOKUP(I485&amp;K485,※編集不可※選択項目!$AN$3:$AO$11,2,FALSE),"")</f>
        <v/>
      </c>
      <c r="N485" s="80"/>
      <c r="O485" s="80"/>
      <c r="P485" s="80"/>
      <c r="Q485" s="10"/>
      <c r="R485" s="122"/>
    </row>
    <row r="486" spans="1:18" ht="25" customHeight="1" x14ac:dyDescent="0.2">
      <c r="A486" s="76">
        <f t="shared" si="44"/>
        <v>474</v>
      </c>
      <c r="B486" s="92" t="str">
        <f t="shared" si="45"/>
        <v/>
      </c>
      <c r="C486" s="78"/>
      <c r="D486" s="84" t="str">
        <f t="shared" si="43"/>
        <v/>
      </c>
      <c r="E486" s="84" t="str">
        <f t="shared" si="46"/>
        <v/>
      </c>
      <c r="F486" s="92" t="str">
        <f t="shared" si="47"/>
        <v/>
      </c>
      <c r="G486" s="78"/>
      <c r="H486" s="113"/>
      <c r="I486" s="80"/>
      <c r="J486" s="92" t="str">
        <f t="shared" si="48"/>
        <v/>
      </c>
      <c r="K486" s="80"/>
      <c r="L486" s="10"/>
      <c r="M486" s="93" t="str">
        <f>IF(AND(COUNTIF(※編集不可※選択項目!$AN$3:$AN$11,I486&amp;K486)=1,L486&lt;&gt;""),VLOOKUP(I486&amp;K486,※編集不可※選択項目!$AN$3:$AO$11,2,FALSE),"")</f>
        <v/>
      </c>
      <c r="N486" s="80"/>
      <c r="O486" s="80"/>
      <c r="P486" s="80"/>
      <c r="Q486" s="10"/>
      <c r="R486" s="122"/>
    </row>
    <row r="487" spans="1:18" ht="25" customHeight="1" x14ac:dyDescent="0.2">
      <c r="A487" s="76">
        <f t="shared" si="44"/>
        <v>475</v>
      </c>
      <c r="B487" s="92" t="str">
        <f t="shared" si="45"/>
        <v/>
      </c>
      <c r="C487" s="78"/>
      <c r="D487" s="84" t="str">
        <f t="shared" si="43"/>
        <v/>
      </c>
      <c r="E487" s="84" t="str">
        <f t="shared" si="46"/>
        <v/>
      </c>
      <c r="F487" s="92" t="str">
        <f t="shared" si="47"/>
        <v/>
      </c>
      <c r="G487" s="78"/>
      <c r="H487" s="113"/>
      <c r="I487" s="80"/>
      <c r="J487" s="92" t="str">
        <f t="shared" si="48"/>
        <v/>
      </c>
      <c r="K487" s="80"/>
      <c r="L487" s="10"/>
      <c r="M487" s="93" t="str">
        <f>IF(AND(COUNTIF(※編集不可※選択項目!$AN$3:$AN$11,I487&amp;K487)=1,L487&lt;&gt;""),VLOOKUP(I487&amp;K487,※編集不可※選択項目!$AN$3:$AO$11,2,FALSE),"")</f>
        <v/>
      </c>
      <c r="N487" s="80"/>
      <c r="O487" s="80"/>
      <c r="P487" s="80"/>
      <c r="Q487" s="10"/>
      <c r="R487" s="122"/>
    </row>
    <row r="488" spans="1:18" ht="25" customHeight="1" x14ac:dyDescent="0.2">
      <c r="A488" s="76">
        <f t="shared" si="44"/>
        <v>476</v>
      </c>
      <c r="B488" s="92" t="str">
        <f t="shared" si="45"/>
        <v/>
      </c>
      <c r="C488" s="78"/>
      <c r="D488" s="84" t="str">
        <f t="shared" si="43"/>
        <v/>
      </c>
      <c r="E488" s="84" t="str">
        <f t="shared" si="46"/>
        <v/>
      </c>
      <c r="F488" s="92" t="str">
        <f t="shared" si="47"/>
        <v/>
      </c>
      <c r="G488" s="78"/>
      <c r="H488" s="113"/>
      <c r="I488" s="80"/>
      <c r="J488" s="92" t="str">
        <f t="shared" si="48"/>
        <v/>
      </c>
      <c r="K488" s="80"/>
      <c r="L488" s="10"/>
      <c r="M488" s="93" t="str">
        <f>IF(AND(COUNTIF(※編集不可※選択項目!$AN$3:$AN$11,I488&amp;K488)=1,L488&lt;&gt;""),VLOOKUP(I488&amp;K488,※編集不可※選択項目!$AN$3:$AO$11,2,FALSE),"")</f>
        <v/>
      </c>
      <c r="N488" s="80"/>
      <c r="O488" s="80"/>
      <c r="P488" s="80"/>
      <c r="Q488" s="10"/>
      <c r="R488" s="122"/>
    </row>
    <row r="489" spans="1:18" ht="25" customHeight="1" x14ac:dyDescent="0.2">
      <c r="A489" s="76">
        <f t="shared" si="44"/>
        <v>477</v>
      </c>
      <c r="B489" s="92" t="str">
        <f t="shared" si="45"/>
        <v/>
      </c>
      <c r="C489" s="78"/>
      <c r="D489" s="84" t="str">
        <f t="shared" si="43"/>
        <v/>
      </c>
      <c r="E489" s="84" t="str">
        <f t="shared" si="46"/>
        <v/>
      </c>
      <c r="F489" s="92" t="str">
        <f t="shared" si="47"/>
        <v/>
      </c>
      <c r="G489" s="78"/>
      <c r="H489" s="113"/>
      <c r="I489" s="80"/>
      <c r="J489" s="92" t="str">
        <f t="shared" si="48"/>
        <v/>
      </c>
      <c r="K489" s="80"/>
      <c r="L489" s="10"/>
      <c r="M489" s="93" t="str">
        <f>IF(AND(COUNTIF(※編集不可※選択項目!$AN$3:$AN$11,I489&amp;K489)=1,L489&lt;&gt;""),VLOOKUP(I489&amp;K489,※編集不可※選択項目!$AN$3:$AO$11,2,FALSE),"")</f>
        <v/>
      </c>
      <c r="N489" s="80"/>
      <c r="O489" s="80"/>
      <c r="P489" s="80"/>
      <c r="Q489" s="10"/>
      <c r="R489" s="122"/>
    </row>
    <row r="490" spans="1:18" ht="25" customHeight="1" x14ac:dyDescent="0.2">
      <c r="A490" s="76">
        <f t="shared" si="44"/>
        <v>478</v>
      </c>
      <c r="B490" s="92" t="str">
        <f t="shared" si="45"/>
        <v/>
      </c>
      <c r="C490" s="78"/>
      <c r="D490" s="84" t="str">
        <f t="shared" si="43"/>
        <v/>
      </c>
      <c r="E490" s="84" t="str">
        <f t="shared" si="46"/>
        <v/>
      </c>
      <c r="F490" s="92" t="str">
        <f t="shared" si="47"/>
        <v/>
      </c>
      <c r="G490" s="78"/>
      <c r="H490" s="113"/>
      <c r="I490" s="80"/>
      <c r="J490" s="92" t="str">
        <f t="shared" si="48"/>
        <v/>
      </c>
      <c r="K490" s="80"/>
      <c r="L490" s="10"/>
      <c r="M490" s="93" t="str">
        <f>IF(AND(COUNTIF(※編集不可※選択項目!$AN$3:$AN$11,I490&amp;K490)=1,L490&lt;&gt;""),VLOOKUP(I490&amp;K490,※編集不可※選択項目!$AN$3:$AO$11,2,FALSE),"")</f>
        <v/>
      </c>
      <c r="N490" s="80"/>
      <c r="O490" s="80"/>
      <c r="P490" s="80"/>
      <c r="Q490" s="10"/>
      <c r="R490" s="122"/>
    </row>
    <row r="491" spans="1:18" ht="25" customHeight="1" x14ac:dyDescent="0.2">
      <c r="A491" s="76">
        <f t="shared" si="44"/>
        <v>479</v>
      </c>
      <c r="B491" s="92" t="str">
        <f t="shared" si="45"/>
        <v/>
      </c>
      <c r="C491" s="78"/>
      <c r="D491" s="84" t="str">
        <f t="shared" si="43"/>
        <v/>
      </c>
      <c r="E491" s="84" t="str">
        <f t="shared" si="46"/>
        <v/>
      </c>
      <c r="F491" s="92" t="str">
        <f t="shared" si="47"/>
        <v/>
      </c>
      <c r="G491" s="78"/>
      <c r="H491" s="113"/>
      <c r="I491" s="80"/>
      <c r="J491" s="92" t="str">
        <f t="shared" si="48"/>
        <v/>
      </c>
      <c r="K491" s="80"/>
      <c r="L491" s="10"/>
      <c r="M491" s="93" t="str">
        <f>IF(AND(COUNTIF(※編集不可※選択項目!$AN$3:$AN$11,I491&amp;K491)=1,L491&lt;&gt;""),VLOOKUP(I491&amp;K491,※編集不可※選択項目!$AN$3:$AO$11,2,FALSE),"")</f>
        <v/>
      </c>
      <c r="N491" s="80"/>
      <c r="O491" s="80"/>
      <c r="P491" s="80"/>
      <c r="Q491" s="10"/>
      <c r="R491" s="122"/>
    </row>
    <row r="492" spans="1:18" ht="25" customHeight="1" x14ac:dyDescent="0.2">
      <c r="A492" s="76">
        <f t="shared" si="44"/>
        <v>480</v>
      </c>
      <c r="B492" s="92" t="str">
        <f t="shared" si="45"/>
        <v/>
      </c>
      <c r="C492" s="78"/>
      <c r="D492" s="84" t="str">
        <f t="shared" si="43"/>
        <v/>
      </c>
      <c r="E492" s="84" t="str">
        <f t="shared" si="46"/>
        <v/>
      </c>
      <c r="F492" s="92" t="str">
        <f t="shared" si="47"/>
        <v/>
      </c>
      <c r="G492" s="78"/>
      <c r="H492" s="113"/>
      <c r="I492" s="80"/>
      <c r="J492" s="92" t="str">
        <f t="shared" si="48"/>
        <v/>
      </c>
      <c r="K492" s="80"/>
      <c r="L492" s="10"/>
      <c r="M492" s="93" t="str">
        <f>IF(AND(COUNTIF(※編集不可※選択項目!$AN$3:$AN$11,I492&amp;K492)=1,L492&lt;&gt;""),VLOOKUP(I492&amp;K492,※編集不可※選択項目!$AN$3:$AO$11,2,FALSE),"")</f>
        <v/>
      </c>
      <c r="N492" s="80"/>
      <c r="O492" s="80"/>
      <c r="P492" s="80"/>
      <c r="Q492" s="10"/>
      <c r="R492" s="122"/>
    </row>
    <row r="493" spans="1:18" ht="25" customHeight="1" x14ac:dyDescent="0.2">
      <c r="A493" s="76">
        <f t="shared" si="44"/>
        <v>481</v>
      </c>
      <c r="B493" s="92" t="str">
        <f t="shared" si="45"/>
        <v/>
      </c>
      <c r="C493" s="78"/>
      <c r="D493" s="84" t="str">
        <f t="shared" si="43"/>
        <v/>
      </c>
      <c r="E493" s="84" t="str">
        <f t="shared" si="46"/>
        <v/>
      </c>
      <c r="F493" s="92" t="str">
        <f t="shared" si="47"/>
        <v/>
      </c>
      <c r="G493" s="78"/>
      <c r="H493" s="113"/>
      <c r="I493" s="80"/>
      <c r="J493" s="92" t="str">
        <f t="shared" si="48"/>
        <v/>
      </c>
      <c r="K493" s="80"/>
      <c r="L493" s="10"/>
      <c r="M493" s="93" t="str">
        <f>IF(AND(COUNTIF(※編集不可※選択項目!$AN$3:$AN$11,I493&amp;K493)=1,L493&lt;&gt;""),VLOOKUP(I493&amp;K493,※編集不可※選択項目!$AN$3:$AO$11,2,FALSE),"")</f>
        <v/>
      </c>
      <c r="N493" s="80"/>
      <c r="O493" s="80"/>
      <c r="P493" s="80"/>
      <c r="Q493" s="10"/>
      <c r="R493" s="122"/>
    </row>
    <row r="494" spans="1:18" ht="25" customHeight="1" x14ac:dyDescent="0.2">
      <c r="A494" s="76">
        <f t="shared" si="44"/>
        <v>482</v>
      </c>
      <c r="B494" s="92" t="str">
        <f t="shared" si="45"/>
        <v/>
      </c>
      <c r="C494" s="78"/>
      <c r="D494" s="84" t="str">
        <f t="shared" si="43"/>
        <v/>
      </c>
      <c r="E494" s="84" t="str">
        <f t="shared" si="46"/>
        <v/>
      </c>
      <c r="F494" s="92" t="str">
        <f t="shared" si="47"/>
        <v/>
      </c>
      <c r="G494" s="78"/>
      <c r="H494" s="113"/>
      <c r="I494" s="80"/>
      <c r="J494" s="92" t="str">
        <f t="shared" si="48"/>
        <v/>
      </c>
      <c r="K494" s="80"/>
      <c r="L494" s="10"/>
      <c r="M494" s="93" t="str">
        <f>IF(AND(COUNTIF(※編集不可※選択項目!$AN$3:$AN$11,I494&amp;K494)=1,L494&lt;&gt;""),VLOOKUP(I494&amp;K494,※編集不可※選択項目!$AN$3:$AO$11,2,FALSE),"")</f>
        <v/>
      </c>
      <c r="N494" s="80"/>
      <c r="O494" s="80"/>
      <c r="P494" s="80"/>
      <c r="Q494" s="10"/>
      <c r="R494" s="122"/>
    </row>
    <row r="495" spans="1:18" ht="25" customHeight="1" x14ac:dyDescent="0.2">
      <c r="A495" s="76">
        <f t="shared" si="44"/>
        <v>483</v>
      </c>
      <c r="B495" s="92" t="str">
        <f t="shared" si="45"/>
        <v/>
      </c>
      <c r="C495" s="78"/>
      <c r="D495" s="84" t="str">
        <f t="shared" si="43"/>
        <v/>
      </c>
      <c r="E495" s="84" t="str">
        <f t="shared" si="46"/>
        <v/>
      </c>
      <c r="F495" s="92" t="str">
        <f t="shared" si="47"/>
        <v/>
      </c>
      <c r="G495" s="78"/>
      <c r="H495" s="113"/>
      <c r="I495" s="80"/>
      <c r="J495" s="92" t="str">
        <f t="shared" si="48"/>
        <v/>
      </c>
      <c r="K495" s="80"/>
      <c r="L495" s="10"/>
      <c r="M495" s="93" t="str">
        <f>IF(AND(COUNTIF(※編集不可※選択項目!$AN$3:$AN$11,I495&amp;K495)=1,L495&lt;&gt;""),VLOOKUP(I495&amp;K495,※編集不可※選択項目!$AN$3:$AO$11,2,FALSE),"")</f>
        <v/>
      </c>
      <c r="N495" s="80"/>
      <c r="O495" s="80"/>
      <c r="P495" s="80"/>
      <c r="Q495" s="10"/>
      <c r="R495" s="122"/>
    </row>
    <row r="496" spans="1:18" ht="25" customHeight="1" x14ac:dyDescent="0.2">
      <c r="A496" s="76">
        <f t="shared" si="44"/>
        <v>484</v>
      </c>
      <c r="B496" s="92" t="str">
        <f t="shared" si="45"/>
        <v/>
      </c>
      <c r="C496" s="78"/>
      <c r="D496" s="84" t="str">
        <f t="shared" si="43"/>
        <v/>
      </c>
      <c r="E496" s="84" t="str">
        <f t="shared" si="46"/>
        <v/>
      </c>
      <c r="F496" s="92" t="str">
        <f t="shared" si="47"/>
        <v/>
      </c>
      <c r="G496" s="78"/>
      <c r="H496" s="113"/>
      <c r="I496" s="80"/>
      <c r="J496" s="92" t="str">
        <f t="shared" si="48"/>
        <v/>
      </c>
      <c r="K496" s="80"/>
      <c r="L496" s="10"/>
      <c r="M496" s="93" t="str">
        <f>IF(AND(COUNTIF(※編集不可※選択項目!$AN$3:$AN$11,I496&amp;K496)=1,L496&lt;&gt;""),VLOOKUP(I496&amp;K496,※編集不可※選択項目!$AN$3:$AO$11,2,FALSE),"")</f>
        <v/>
      </c>
      <c r="N496" s="80"/>
      <c r="O496" s="80"/>
      <c r="P496" s="80"/>
      <c r="Q496" s="10"/>
      <c r="R496" s="122"/>
    </row>
    <row r="497" spans="1:18" ht="25" customHeight="1" x14ac:dyDescent="0.2">
      <c r="A497" s="76">
        <f t="shared" si="44"/>
        <v>485</v>
      </c>
      <c r="B497" s="92" t="str">
        <f t="shared" si="45"/>
        <v/>
      </c>
      <c r="C497" s="78"/>
      <c r="D497" s="84" t="str">
        <f t="shared" si="43"/>
        <v/>
      </c>
      <c r="E497" s="84" t="str">
        <f t="shared" si="46"/>
        <v/>
      </c>
      <c r="F497" s="92" t="str">
        <f t="shared" si="47"/>
        <v/>
      </c>
      <c r="G497" s="78"/>
      <c r="H497" s="113"/>
      <c r="I497" s="80"/>
      <c r="J497" s="92" t="str">
        <f t="shared" si="48"/>
        <v/>
      </c>
      <c r="K497" s="80"/>
      <c r="L497" s="10"/>
      <c r="M497" s="93" t="str">
        <f>IF(AND(COUNTIF(※編集不可※選択項目!$AN$3:$AN$11,I497&amp;K497)=1,L497&lt;&gt;""),VLOOKUP(I497&amp;K497,※編集不可※選択項目!$AN$3:$AO$11,2,FALSE),"")</f>
        <v/>
      </c>
      <c r="N497" s="80"/>
      <c r="O497" s="80"/>
      <c r="P497" s="80"/>
      <c r="Q497" s="10"/>
      <c r="R497" s="122"/>
    </row>
    <row r="498" spans="1:18" ht="25" customHeight="1" x14ac:dyDescent="0.2">
      <c r="A498" s="76">
        <f t="shared" si="44"/>
        <v>486</v>
      </c>
      <c r="B498" s="92" t="str">
        <f t="shared" si="45"/>
        <v/>
      </c>
      <c r="C498" s="78"/>
      <c r="D498" s="84" t="str">
        <f t="shared" si="43"/>
        <v/>
      </c>
      <c r="E498" s="84" t="str">
        <f t="shared" si="46"/>
        <v/>
      </c>
      <c r="F498" s="92" t="str">
        <f t="shared" si="47"/>
        <v/>
      </c>
      <c r="G498" s="78"/>
      <c r="H498" s="113"/>
      <c r="I498" s="80"/>
      <c r="J498" s="92" t="str">
        <f t="shared" si="48"/>
        <v/>
      </c>
      <c r="K498" s="80"/>
      <c r="L498" s="10"/>
      <c r="M498" s="93" t="str">
        <f>IF(AND(COUNTIF(※編集不可※選択項目!$AN$3:$AN$11,I498&amp;K498)=1,L498&lt;&gt;""),VLOOKUP(I498&amp;K498,※編集不可※選択項目!$AN$3:$AO$11,2,FALSE),"")</f>
        <v/>
      </c>
      <c r="N498" s="80"/>
      <c r="O498" s="80"/>
      <c r="P498" s="80"/>
      <c r="Q498" s="10"/>
      <c r="R498" s="122"/>
    </row>
    <row r="499" spans="1:18" ht="25" customHeight="1" x14ac:dyDescent="0.2">
      <c r="A499" s="76">
        <f t="shared" si="44"/>
        <v>487</v>
      </c>
      <c r="B499" s="92" t="str">
        <f t="shared" si="45"/>
        <v/>
      </c>
      <c r="C499" s="78"/>
      <c r="D499" s="84" t="str">
        <f t="shared" si="43"/>
        <v/>
      </c>
      <c r="E499" s="84" t="str">
        <f t="shared" si="46"/>
        <v/>
      </c>
      <c r="F499" s="92" t="str">
        <f t="shared" si="47"/>
        <v/>
      </c>
      <c r="G499" s="78"/>
      <c r="H499" s="113"/>
      <c r="I499" s="80"/>
      <c r="J499" s="92" t="str">
        <f t="shared" si="48"/>
        <v/>
      </c>
      <c r="K499" s="80"/>
      <c r="L499" s="10"/>
      <c r="M499" s="93" t="str">
        <f>IF(AND(COUNTIF(※編集不可※選択項目!$AN$3:$AN$11,I499&amp;K499)=1,L499&lt;&gt;""),VLOOKUP(I499&amp;K499,※編集不可※選択項目!$AN$3:$AO$11,2,FALSE),"")</f>
        <v/>
      </c>
      <c r="N499" s="80"/>
      <c r="O499" s="80"/>
      <c r="P499" s="80"/>
      <c r="Q499" s="10"/>
      <c r="R499" s="122"/>
    </row>
    <row r="500" spans="1:18" ht="25" customHeight="1" x14ac:dyDescent="0.2">
      <c r="A500" s="76">
        <f t="shared" si="44"/>
        <v>488</v>
      </c>
      <c r="B500" s="92" t="str">
        <f t="shared" si="45"/>
        <v/>
      </c>
      <c r="C500" s="78"/>
      <c r="D500" s="84" t="str">
        <f t="shared" si="43"/>
        <v/>
      </c>
      <c r="E500" s="84" t="str">
        <f t="shared" si="46"/>
        <v/>
      </c>
      <c r="F500" s="92" t="str">
        <f t="shared" si="47"/>
        <v/>
      </c>
      <c r="G500" s="78"/>
      <c r="H500" s="113"/>
      <c r="I500" s="80"/>
      <c r="J500" s="92" t="str">
        <f t="shared" si="48"/>
        <v/>
      </c>
      <c r="K500" s="80"/>
      <c r="L500" s="10"/>
      <c r="M500" s="93" t="str">
        <f>IF(AND(COUNTIF(※編集不可※選択項目!$AN$3:$AN$11,I500&amp;K500)=1,L500&lt;&gt;""),VLOOKUP(I500&amp;K500,※編集不可※選択項目!$AN$3:$AO$11,2,FALSE),"")</f>
        <v/>
      </c>
      <c r="N500" s="80"/>
      <c r="O500" s="80"/>
      <c r="P500" s="80"/>
      <c r="Q500" s="10"/>
      <c r="R500" s="122"/>
    </row>
    <row r="501" spans="1:18" ht="25" customHeight="1" x14ac:dyDescent="0.2">
      <c r="A501" s="76">
        <f t="shared" si="44"/>
        <v>489</v>
      </c>
      <c r="B501" s="92" t="str">
        <f t="shared" si="45"/>
        <v/>
      </c>
      <c r="C501" s="78"/>
      <c r="D501" s="84" t="str">
        <f t="shared" si="43"/>
        <v/>
      </c>
      <c r="E501" s="84" t="str">
        <f t="shared" si="46"/>
        <v/>
      </c>
      <c r="F501" s="92" t="str">
        <f t="shared" si="47"/>
        <v/>
      </c>
      <c r="G501" s="78"/>
      <c r="H501" s="113"/>
      <c r="I501" s="80"/>
      <c r="J501" s="92" t="str">
        <f t="shared" si="48"/>
        <v/>
      </c>
      <c r="K501" s="80"/>
      <c r="L501" s="10"/>
      <c r="M501" s="93" t="str">
        <f>IF(AND(COUNTIF(※編集不可※選択項目!$AN$3:$AN$11,I501&amp;K501)=1,L501&lt;&gt;""),VLOOKUP(I501&amp;K501,※編集不可※選択項目!$AN$3:$AO$11,2,FALSE),"")</f>
        <v/>
      </c>
      <c r="N501" s="80"/>
      <c r="O501" s="80"/>
      <c r="P501" s="80"/>
      <c r="Q501" s="10"/>
      <c r="R501" s="122"/>
    </row>
    <row r="502" spans="1:18" ht="25" customHeight="1" x14ac:dyDescent="0.2">
      <c r="A502" s="76">
        <f t="shared" si="44"/>
        <v>490</v>
      </c>
      <c r="B502" s="92" t="str">
        <f t="shared" si="45"/>
        <v/>
      </c>
      <c r="C502" s="78"/>
      <c r="D502" s="84" t="str">
        <f t="shared" si="43"/>
        <v/>
      </c>
      <c r="E502" s="84" t="str">
        <f t="shared" si="46"/>
        <v/>
      </c>
      <c r="F502" s="92" t="str">
        <f t="shared" si="47"/>
        <v/>
      </c>
      <c r="G502" s="78"/>
      <c r="H502" s="113"/>
      <c r="I502" s="80"/>
      <c r="J502" s="92" t="str">
        <f t="shared" si="48"/>
        <v/>
      </c>
      <c r="K502" s="80"/>
      <c r="L502" s="10"/>
      <c r="M502" s="93" t="str">
        <f>IF(AND(COUNTIF(※編集不可※選択項目!$AN$3:$AN$11,I502&amp;K502)=1,L502&lt;&gt;""),VLOOKUP(I502&amp;K502,※編集不可※選択項目!$AN$3:$AO$11,2,FALSE),"")</f>
        <v/>
      </c>
      <c r="N502" s="80"/>
      <c r="O502" s="80"/>
      <c r="P502" s="80"/>
      <c r="Q502" s="10"/>
      <c r="R502" s="122"/>
    </row>
    <row r="503" spans="1:18" ht="25" customHeight="1" x14ac:dyDescent="0.2">
      <c r="A503" s="76">
        <f t="shared" si="44"/>
        <v>491</v>
      </c>
      <c r="B503" s="92" t="str">
        <f t="shared" si="45"/>
        <v/>
      </c>
      <c r="C503" s="78"/>
      <c r="D503" s="84" t="str">
        <f t="shared" si="43"/>
        <v/>
      </c>
      <c r="E503" s="84" t="str">
        <f t="shared" si="46"/>
        <v/>
      </c>
      <c r="F503" s="92" t="str">
        <f t="shared" si="47"/>
        <v/>
      </c>
      <c r="G503" s="78"/>
      <c r="H503" s="113"/>
      <c r="I503" s="80"/>
      <c r="J503" s="92" t="str">
        <f t="shared" si="48"/>
        <v/>
      </c>
      <c r="K503" s="80"/>
      <c r="L503" s="10"/>
      <c r="M503" s="93" t="str">
        <f>IF(AND(COUNTIF(※編集不可※選択項目!$AN$3:$AN$11,I503&amp;K503)=1,L503&lt;&gt;""),VLOOKUP(I503&amp;K503,※編集不可※選択項目!$AN$3:$AO$11,2,FALSE),"")</f>
        <v/>
      </c>
      <c r="N503" s="80"/>
      <c r="O503" s="80"/>
      <c r="P503" s="80"/>
      <c r="Q503" s="10"/>
      <c r="R503" s="122"/>
    </row>
    <row r="504" spans="1:18" ht="25" customHeight="1" x14ac:dyDescent="0.2">
      <c r="A504" s="76">
        <f t="shared" si="44"/>
        <v>492</v>
      </c>
      <c r="B504" s="92" t="str">
        <f t="shared" si="45"/>
        <v/>
      </c>
      <c r="C504" s="78"/>
      <c r="D504" s="84" t="str">
        <f t="shared" si="43"/>
        <v/>
      </c>
      <c r="E504" s="84" t="str">
        <f t="shared" si="46"/>
        <v/>
      </c>
      <c r="F504" s="92" t="str">
        <f t="shared" si="47"/>
        <v/>
      </c>
      <c r="G504" s="78"/>
      <c r="H504" s="113"/>
      <c r="I504" s="80"/>
      <c r="J504" s="92" t="str">
        <f t="shared" si="48"/>
        <v/>
      </c>
      <c r="K504" s="80"/>
      <c r="L504" s="10"/>
      <c r="M504" s="93" t="str">
        <f>IF(AND(COUNTIF(※編集不可※選択項目!$AN$3:$AN$11,I504&amp;K504)=1,L504&lt;&gt;""),VLOOKUP(I504&amp;K504,※編集不可※選択項目!$AN$3:$AO$11,2,FALSE),"")</f>
        <v/>
      </c>
      <c r="N504" s="80"/>
      <c r="O504" s="80"/>
      <c r="P504" s="80"/>
      <c r="Q504" s="10"/>
      <c r="R504" s="122"/>
    </row>
    <row r="505" spans="1:18" ht="25" customHeight="1" x14ac:dyDescent="0.2">
      <c r="A505" s="76">
        <f t="shared" si="44"/>
        <v>493</v>
      </c>
      <c r="B505" s="92" t="str">
        <f t="shared" si="45"/>
        <v/>
      </c>
      <c r="C505" s="78"/>
      <c r="D505" s="84" t="str">
        <f t="shared" si="43"/>
        <v/>
      </c>
      <c r="E505" s="84" t="str">
        <f t="shared" si="46"/>
        <v/>
      </c>
      <c r="F505" s="92" t="str">
        <f t="shared" si="47"/>
        <v/>
      </c>
      <c r="G505" s="78"/>
      <c r="H505" s="113"/>
      <c r="I505" s="80"/>
      <c r="J505" s="92" t="str">
        <f t="shared" si="48"/>
        <v/>
      </c>
      <c r="K505" s="80"/>
      <c r="L505" s="10"/>
      <c r="M505" s="93" t="str">
        <f>IF(AND(COUNTIF(※編集不可※選択項目!$AN$3:$AN$11,I505&amp;K505)=1,L505&lt;&gt;""),VLOOKUP(I505&amp;K505,※編集不可※選択項目!$AN$3:$AO$11,2,FALSE),"")</f>
        <v/>
      </c>
      <c r="N505" s="80"/>
      <c r="O505" s="80"/>
      <c r="P505" s="80"/>
      <c r="Q505" s="10"/>
      <c r="R505" s="122"/>
    </row>
    <row r="506" spans="1:18" ht="25" customHeight="1" x14ac:dyDescent="0.2">
      <c r="A506" s="76">
        <f t="shared" si="44"/>
        <v>494</v>
      </c>
      <c r="B506" s="92" t="str">
        <f t="shared" si="45"/>
        <v/>
      </c>
      <c r="C506" s="78"/>
      <c r="D506" s="84" t="str">
        <f t="shared" si="43"/>
        <v/>
      </c>
      <c r="E506" s="84" t="str">
        <f t="shared" si="46"/>
        <v/>
      </c>
      <c r="F506" s="92" t="str">
        <f t="shared" si="47"/>
        <v/>
      </c>
      <c r="G506" s="78"/>
      <c r="H506" s="113"/>
      <c r="I506" s="80"/>
      <c r="J506" s="92" t="str">
        <f t="shared" si="48"/>
        <v/>
      </c>
      <c r="K506" s="80"/>
      <c r="L506" s="10"/>
      <c r="M506" s="93" t="str">
        <f>IF(AND(COUNTIF(※編集不可※選択項目!$AN$3:$AN$11,I506&amp;K506)=1,L506&lt;&gt;""),VLOOKUP(I506&amp;K506,※編集不可※選択項目!$AN$3:$AO$11,2,FALSE),"")</f>
        <v/>
      </c>
      <c r="N506" s="80"/>
      <c r="O506" s="80"/>
      <c r="P506" s="80"/>
      <c r="Q506" s="10"/>
      <c r="R506" s="122"/>
    </row>
    <row r="507" spans="1:18" ht="25" customHeight="1" x14ac:dyDescent="0.2">
      <c r="A507" s="76">
        <f t="shared" si="44"/>
        <v>495</v>
      </c>
      <c r="B507" s="92" t="str">
        <f t="shared" si="45"/>
        <v/>
      </c>
      <c r="C507" s="78"/>
      <c r="D507" s="84" t="str">
        <f t="shared" si="43"/>
        <v/>
      </c>
      <c r="E507" s="84" t="str">
        <f t="shared" si="46"/>
        <v/>
      </c>
      <c r="F507" s="92" t="str">
        <f t="shared" si="47"/>
        <v/>
      </c>
      <c r="G507" s="78"/>
      <c r="H507" s="113"/>
      <c r="I507" s="80"/>
      <c r="J507" s="92" t="str">
        <f t="shared" si="48"/>
        <v/>
      </c>
      <c r="K507" s="80"/>
      <c r="L507" s="10"/>
      <c r="M507" s="93" t="str">
        <f>IF(AND(COUNTIF(※編集不可※選択項目!$AN$3:$AN$11,I507&amp;K507)=1,L507&lt;&gt;""),VLOOKUP(I507&amp;K507,※編集不可※選択項目!$AN$3:$AO$11,2,FALSE),"")</f>
        <v/>
      </c>
      <c r="N507" s="80"/>
      <c r="O507" s="80"/>
      <c r="P507" s="80"/>
      <c r="Q507" s="10"/>
      <c r="R507" s="122"/>
    </row>
    <row r="508" spans="1:18" ht="25" customHeight="1" x14ac:dyDescent="0.2">
      <c r="A508" s="76">
        <f t="shared" si="44"/>
        <v>496</v>
      </c>
      <c r="B508" s="92" t="str">
        <f t="shared" si="45"/>
        <v/>
      </c>
      <c r="C508" s="78"/>
      <c r="D508" s="84" t="str">
        <f t="shared" si="43"/>
        <v/>
      </c>
      <c r="E508" s="84" t="str">
        <f t="shared" si="46"/>
        <v/>
      </c>
      <c r="F508" s="92" t="str">
        <f t="shared" si="47"/>
        <v/>
      </c>
      <c r="G508" s="78"/>
      <c r="H508" s="113"/>
      <c r="I508" s="80"/>
      <c r="J508" s="92" t="str">
        <f t="shared" si="48"/>
        <v/>
      </c>
      <c r="K508" s="80"/>
      <c r="L508" s="10"/>
      <c r="M508" s="93" t="str">
        <f>IF(AND(COUNTIF(※編集不可※選択項目!$AN$3:$AN$11,I508&amp;K508)=1,L508&lt;&gt;""),VLOOKUP(I508&amp;K508,※編集不可※選択項目!$AN$3:$AO$11,2,FALSE),"")</f>
        <v/>
      </c>
      <c r="N508" s="80"/>
      <c r="O508" s="80"/>
      <c r="P508" s="80"/>
      <c r="Q508" s="10"/>
      <c r="R508" s="122"/>
    </row>
    <row r="509" spans="1:18" ht="25" customHeight="1" x14ac:dyDescent="0.2">
      <c r="A509" s="76">
        <f t="shared" si="44"/>
        <v>497</v>
      </c>
      <c r="B509" s="92" t="str">
        <f t="shared" si="45"/>
        <v/>
      </c>
      <c r="C509" s="78"/>
      <c r="D509" s="84" t="str">
        <f t="shared" si="43"/>
        <v/>
      </c>
      <c r="E509" s="84" t="str">
        <f t="shared" si="46"/>
        <v/>
      </c>
      <c r="F509" s="92" t="str">
        <f t="shared" si="47"/>
        <v/>
      </c>
      <c r="G509" s="78"/>
      <c r="H509" s="113"/>
      <c r="I509" s="80"/>
      <c r="J509" s="92" t="str">
        <f t="shared" si="48"/>
        <v/>
      </c>
      <c r="K509" s="80"/>
      <c r="L509" s="10"/>
      <c r="M509" s="93" t="str">
        <f>IF(AND(COUNTIF(※編集不可※選択項目!$AN$3:$AN$11,I509&amp;K509)=1,L509&lt;&gt;""),VLOOKUP(I509&amp;K509,※編集不可※選択項目!$AN$3:$AO$11,2,FALSE),"")</f>
        <v/>
      </c>
      <c r="N509" s="80"/>
      <c r="O509" s="80"/>
      <c r="P509" s="80"/>
      <c r="Q509" s="10"/>
      <c r="R509" s="122"/>
    </row>
    <row r="510" spans="1:18" ht="25" customHeight="1" x14ac:dyDescent="0.2">
      <c r="A510" s="76">
        <f t="shared" si="44"/>
        <v>498</v>
      </c>
      <c r="B510" s="92" t="str">
        <f t="shared" si="45"/>
        <v/>
      </c>
      <c r="C510" s="78"/>
      <c r="D510" s="84" t="str">
        <f t="shared" si="43"/>
        <v/>
      </c>
      <c r="E510" s="84" t="str">
        <f t="shared" si="46"/>
        <v/>
      </c>
      <c r="F510" s="92" t="str">
        <f t="shared" si="47"/>
        <v/>
      </c>
      <c r="G510" s="78"/>
      <c r="H510" s="113"/>
      <c r="I510" s="80"/>
      <c r="J510" s="92" t="str">
        <f t="shared" si="48"/>
        <v/>
      </c>
      <c r="K510" s="80"/>
      <c r="L510" s="10"/>
      <c r="M510" s="93" t="str">
        <f>IF(AND(COUNTIF(※編集不可※選択項目!$AN$3:$AN$11,I510&amp;K510)=1,L510&lt;&gt;""),VLOOKUP(I510&amp;K510,※編集不可※選択項目!$AN$3:$AO$11,2,FALSE),"")</f>
        <v/>
      </c>
      <c r="N510" s="80"/>
      <c r="O510" s="80"/>
      <c r="P510" s="80"/>
      <c r="Q510" s="10"/>
      <c r="R510" s="122"/>
    </row>
    <row r="511" spans="1:18" ht="25" customHeight="1" x14ac:dyDescent="0.2">
      <c r="A511" s="76">
        <f t="shared" si="44"/>
        <v>499</v>
      </c>
      <c r="B511" s="92" t="str">
        <f t="shared" si="45"/>
        <v/>
      </c>
      <c r="C511" s="78"/>
      <c r="D511" s="84" t="str">
        <f t="shared" si="43"/>
        <v/>
      </c>
      <c r="E511" s="84" t="str">
        <f t="shared" si="46"/>
        <v/>
      </c>
      <c r="F511" s="92" t="str">
        <f t="shared" si="47"/>
        <v/>
      </c>
      <c r="G511" s="78"/>
      <c r="H511" s="113"/>
      <c r="I511" s="80"/>
      <c r="J511" s="92" t="str">
        <f t="shared" si="48"/>
        <v/>
      </c>
      <c r="K511" s="80"/>
      <c r="L511" s="10"/>
      <c r="M511" s="93" t="str">
        <f>IF(AND(COUNTIF(※編集不可※選択項目!$AN$3:$AN$11,I511&amp;K511)=1,L511&lt;&gt;""),VLOOKUP(I511&amp;K511,※編集不可※選択項目!$AN$3:$AO$11,2,FALSE),"")</f>
        <v/>
      </c>
      <c r="N511" s="80"/>
      <c r="O511" s="80"/>
      <c r="P511" s="80"/>
      <c r="Q511" s="10"/>
      <c r="R511" s="122"/>
    </row>
    <row r="512" spans="1:18" ht="25" customHeight="1" thickBot="1" x14ac:dyDescent="0.25">
      <c r="A512" s="123">
        <f t="shared" si="44"/>
        <v>500</v>
      </c>
      <c r="B512" s="124" t="str">
        <f t="shared" si="45"/>
        <v/>
      </c>
      <c r="C512" s="125"/>
      <c r="D512" s="126" t="str">
        <f t="shared" si="43"/>
        <v/>
      </c>
      <c r="E512" s="126" t="str">
        <f t="shared" si="46"/>
        <v/>
      </c>
      <c r="F512" s="124" t="str">
        <f t="shared" si="47"/>
        <v/>
      </c>
      <c r="G512" s="125"/>
      <c r="H512" s="127"/>
      <c r="I512" s="128"/>
      <c r="J512" s="124" t="str">
        <f t="shared" si="48"/>
        <v/>
      </c>
      <c r="K512" s="128"/>
      <c r="L512" s="129"/>
      <c r="M512" s="130" t="str">
        <f>IF(AND(COUNTIF(※編集不可※選択項目!$AN$3:$AN$11,I512&amp;K512)=1,L512&lt;&gt;""),VLOOKUP(I512&amp;K512,※編集不可※選択項目!$AN$3:$AO$11,2,FALSE),"")</f>
        <v/>
      </c>
      <c r="N512" s="128"/>
      <c r="O512" s="128"/>
      <c r="P512" s="128"/>
      <c r="Q512" s="129"/>
      <c r="R512" s="131"/>
    </row>
  </sheetData>
  <sheetProtection algorithmName="SHA-512" hashValue="7i+0OcpMysDYsjem7uRmpNYGpoxLqnbVQ+XF4j7CwDwe+mam8boJ8e2QpmXhUVHlNZoEXcz25WkWv8QKRgn6rQ==" saltValue="fd4+55LoquHBq4s6j3Z7ZA==" spinCount="100000" sheet="1" objects="1" scenarios="1"/>
  <dataConsolidate link="1"/>
  <mergeCells count="5">
    <mergeCell ref="A10:A11"/>
    <mergeCell ref="C2:D2"/>
    <mergeCell ref="C3:D3"/>
    <mergeCell ref="A4:E5"/>
    <mergeCell ref="A1:F1"/>
  </mergeCells>
  <phoneticPr fontId="11"/>
  <conditionalFormatting sqref="C2:D2">
    <cfRule type="expression" dxfId="24" priority="44">
      <formula>$C$2=""</formula>
    </cfRule>
  </conditionalFormatting>
  <conditionalFormatting sqref="C3:D3">
    <cfRule type="expression" dxfId="23" priority="42">
      <formula>$C$3=""</formula>
    </cfRule>
  </conditionalFormatting>
  <conditionalFormatting sqref="F2">
    <cfRule type="expression" dxfId="22" priority="43">
      <formula>$F$2=""</formula>
    </cfRule>
  </conditionalFormatting>
  <conditionalFormatting sqref="G13:G512">
    <cfRule type="expression" dxfId="21" priority="25">
      <formula>AND($B13&lt;&gt;"",$G13="")</formula>
    </cfRule>
  </conditionalFormatting>
  <conditionalFormatting sqref="G13:R512">
    <cfRule type="expression" dxfId="20" priority="1">
      <formula>$C13=""</formula>
    </cfRule>
  </conditionalFormatting>
  <conditionalFormatting sqref="H13:H512">
    <cfRule type="expression" dxfId="19" priority="424">
      <formula>AND($B13&lt;&gt;"",$H13="")</formula>
    </cfRule>
    <cfRule type="duplicateValues" dxfId="18" priority="482"/>
  </conditionalFormatting>
  <conditionalFormatting sqref="I13:I512">
    <cfRule type="expression" dxfId="17" priority="26">
      <formula>AND($B13&lt;&gt;"",$I13="")</formula>
    </cfRule>
  </conditionalFormatting>
  <conditionalFormatting sqref="K13:K512">
    <cfRule type="expression" dxfId="16" priority="4">
      <formula>COUNTIF(I13,"*Low*")=0</formula>
    </cfRule>
    <cfRule type="expression" dxfId="15" priority="453">
      <formula>AND($B13&lt;&gt;"",COUNTIF($I13,"*Low*")=1,$K13="")</formula>
    </cfRule>
  </conditionalFormatting>
  <conditionalFormatting sqref="L13:L512">
    <cfRule type="cellIs" dxfId="14" priority="7" operator="lessThan">
      <formula>1</formula>
    </cfRule>
    <cfRule type="expression" dxfId="13" priority="8">
      <formula>LEN(L13)&lt;4</formula>
    </cfRule>
    <cfRule type="expression" dxfId="12" priority="16">
      <formula>LEN(L13)=4</formula>
    </cfRule>
    <cfRule type="cellIs" dxfId="11" priority="17" operator="greaterThanOrEqual">
      <formula>1.95</formula>
    </cfRule>
    <cfRule type="expression" dxfId="10" priority="27">
      <formula>AND($C13="ガラス",$L13="")</formula>
    </cfRule>
  </conditionalFormatting>
  <conditionalFormatting sqref="N13:N512">
    <cfRule type="cellIs" dxfId="9" priority="20" operator="greaterThanOrEqual">
      <formula>1.95</formula>
    </cfRule>
  </conditionalFormatting>
  <conditionalFormatting sqref="N13:O512">
    <cfRule type="cellIs" dxfId="8" priority="5" operator="lessThan">
      <formula>1</formula>
    </cfRule>
    <cfRule type="expression" dxfId="7" priority="11">
      <formula>LEN(N13)&lt;4</formula>
    </cfRule>
    <cfRule type="expression" dxfId="6" priority="14">
      <formula>LEN(N13)=4</formula>
    </cfRule>
    <cfRule type="expression" dxfId="5" priority="24">
      <formula>AND($B13&lt;&gt;"",$N13="")</formula>
    </cfRule>
  </conditionalFormatting>
  <conditionalFormatting sqref="N13:P512">
    <cfRule type="expression" dxfId="4" priority="2">
      <formula>$C13&lt;&gt;"内窓"</formula>
    </cfRule>
  </conditionalFormatting>
  <conditionalFormatting sqref="O13:O512">
    <cfRule type="expression" dxfId="3" priority="29">
      <formula>AND($B13&lt;&gt;"",$O13="")</formula>
    </cfRule>
  </conditionalFormatting>
  <conditionalFormatting sqref="P13:P512">
    <cfRule type="expression" dxfId="2" priority="425">
      <formula>AND($B13&lt;&gt;"",$P13="")</formula>
    </cfRule>
  </conditionalFormatting>
  <conditionalFormatting sqref="Q13:Q512">
    <cfRule type="expression" dxfId="1" priority="457">
      <formula>AND($H13="■",$Q13="")</formula>
    </cfRule>
    <cfRule type="expression" dxfId="0" priority="458">
      <formula>COUNTIF($H13,"*■*")=0</formula>
    </cfRule>
  </conditionalFormatting>
  <dataValidations count="14">
    <dataValidation type="textLength" operator="lessThanOrEqual" allowBlank="1" showInputMessage="1" showErrorMessage="1" sqref="J13:J512 D13:F512" xr:uid="{684AE65F-9162-420C-84F1-C4355273EBCF}">
      <formula1>40</formula1>
    </dataValidation>
    <dataValidation type="textLength" operator="lessThanOrEqual" allowBlank="1" showErrorMessage="1" error="40字以内で入力してください。" prompt="40字以内で入力してください。" sqref="C2:C3" xr:uid="{FFACEE01-7FC8-4691-99E4-465280C7319D}">
      <formula1>40</formula1>
    </dataValidation>
    <dataValidation imeMode="halfAlpha" allowBlank="1" showInputMessage="1" showErrorMessage="1" sqref="L12 N12:R12" xr:uid="{4F3832B4-170C-44DC-AF4F-D9B00F63B123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F3 K3:N3" xr:uid="{44BF9C48-340B-4AA2-83FC-4E1B2EBD0093}">
      <formula1>40</formula1>
    </dataValidation>
    <dataValidation imeMode="fullKatakana" operator="lessThanOrEqual" allowBlank="1" showInputMessage="1" showErrorMessage="1" sqref="E2:E3" xr:uid="{48A86747-35B6-4968-86D3-D5EE096F730D}"/>
    <dataValidation type="textLength" operator="lessThanOrEqual" allowBlank="1" showInputMessage="1" showErrorMessage="1" error="40文字以内で入力してください。" sqref="R13:R512 H13 H15:H512" xr:uid="{0CBF3F9B-1F97-4D5B-8BC8-0F585D4161DA}">
      <formula1>40</formula1>
    </dataValidation>
    <dataValidation type="textLength" imeMode="halfAlpha" operator="lessThanOrEqual" allowBlank="1" showInputMessage="1" showErrorMessage="1" error="200文字以内で入力してください。" sqref="Q13:Q512" xr:uid="{29BA9162-0262-4DAB-9F8B-477C956626E1}">
      <formula1>200</formula1>
    </dataValidation>
    <dataValidation type="textLength" operator="lessThanOrEqual" allowBlank="1" showInputMessage="1" showErrorMessage="1" error="33文字以内で入力してください。" sqref="G13:G512" xr:uid="{5F296AF3-CF79-4D01-8E2B-418F2ADD07E7}">
      <formula1>33</formula1>
    </dataValidation>
    <dataValidation type="list" allowBlank="1" showInputMessage="1" showErrorMessage="1" sqref="B9:R9" xr:uid="{EE1CA05F-D301-4B7E-8B1B-40A39C2E5FBE}">
      <formula1>"必須,任意,自動反映,必須（条件付き）"</formula1>
    </dataValidation>
    <dataValidation type="list" allowBlank="1" showInputMessage="1" showErrorMessage="1" sqref="B8:R8" xr:uid="{3D1EF606-A588-465C-B274-229F9B5AE18C}">
      <formula1>"公表,非公表"</formula1>
    </dataValidation>
    <dataValidation allowBlank="1" showInputMessage="1" sqref="M13:M512" xr:uid="{B0818AF1-EEE7-4675-890E-E84D8EC4166B}"/>
    <dataValidation type="custom" allowBlank="1" showInputMessage="1" showErrorMessage="1" error="小数点第二位までで入力してください。" prompt="製品カタログ（仕様書等）に合わせて、入力してください。" sqref="N13:N512" xr:uid="{A79D5AEA-7917-40AC-A9B7-D2A9972DD834}">
      <formula1>$N13*100=INT($N13*100)</formula1>
    </dataValidation>
    <dataValidation type="custom" allowBlank="1" showInputMessage="1" showErrorMessage="1" error="小数点第二位までで入力してください。" prompt="製品カタログ（仕様書等）に合わせて、入力してください。" sqref="L13:L512" xr:uid="{1AE08F64-4BB5-4C2A-B155-FBBCF983EB60}">
      <formula1>$L13*100=INT($L13*100)</formula1>
    </dataValidation>
    <dataValidation type="custom" allowBlank="1" showErrorMessage="1" error="小数点第二位までで入力してください。" sqref="O13:O512" xr:uid="{CB629ADB-6419-4843-9CBB-5E84239F48CA}">
      <formula1>$O13*100=INT($O13*100)</formula1>
    </dataValidation>
  </dataValidations>
  <pageMargins left="0.23622047244094491" right="0.23622047244094491" top="0.74803149606299213" bottom="0.74803149606299213" header="0.31496062992125984" footer="0.31496062992125984"/>
  <pageSetup paperSize="8" scale="28" fitToHeight="0" orientation="landscape" r:id="rId1"/>
  <headerFooter>
    <oddHeader>&amp;R&amp;"-,太字"&amp;24&amp;F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4F6DE6B-8138-4DEA-88A4-F8C3D2076C47}">
          <x14:formula1>
            <xm:f>※編集不可※選択項目!$B$3:$B$4</xm:f>
          </x14:formula1>
          <xm:sqref>C13:C512</xm:sqref>
        </x14:dataValidation>
        <x14:dataValidation type="list" allowBlank="1" showInputMessage="1" showErrorMessage="1" xr:uid="{E046CA8A-6CC9-4AF4-BD58-A2581491B9BC}">
          <x14:formula1>
            <xm:f>IF(COUNTIF($I13,"*Low*")=1,※編集不可※選択項目!$H$3:$H$4,"")</xm:f>
          </x14:formula1>
          <xm:sqref>K13:K512</xm:sqref>
        </x14:dataValidation>
        <x14:dataValidation type="list" allowBlank="1" showInputMessage="1" showErrorMessage="1" xr:uid="{E03DF058-2AB8-4972-8A6F-FDB8A58890FC}">
          <x14:formula1>
            <xm:f>OFFSET(※編集不可※選択項目!$F$3,0,0,COUNTA(※編集不可※選択項目!$F$3:$F$17))</xm:f>
          </x14:formula1>
          <xm:sqref>I13:I512</xm:sqref>
        </x14:dataValidation>
        <x14:dataValidation type="list" allowBlank="1" showInputMessage="1" showErrorMessage="1" xr:uid="{51FB1700-E394-410D-8FAD-54E1F34CEB52}">
          <x14:formula1>
            <xm:f>OFFSET(※編集不可※選択項目!$E$3,0,0,COUNTA(※編集不可※選択項目!$E$3:$E$17))</xm:f>
          </x14:formula1>
          <xm:sqref>P13:P512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E15C-C45E-4C9E-B04D-B8C9BEEA238B}">
  <sheetPr codeName="Sheet3"/>
  <dimension ref="A1:B4"/>
  <sheetViews>
    <sheetView showGridLines="0" view="pageBreakPreview" zoomScaleNormal="100" zoomScaleSheetLayoutView="100" workbookViewId="0">
      <selection activeCell="B2" sqref="B2"/>
    </sheetView>
  </sheetViews>
  <sheetFormatPr defaultColWidth="9" defaultRowHeight="16" x14ac:dyDescent="0.2"/>
  <cols>
    <col min="1" max="1" width="13.5" style="25" customWidth="1"/>
    <col min="2" max="2" width="107" style="25" customWidth="1"/>
    <col min="3" max="16384" width="9" style="25"/>
  </cols>
  <sheetData>
    <row r="1" spans="1:2" ht="30" customHeight="1" x14ac:dyDescent="0.2">
      <c r="A1" s="25" t="s">
        <v>8</v>
      </c>
    </row>
    <row r="2" spans="1:2" ht="22.5" customHeight="1" x14ac:dyDescent="0.2">
      <c r="A2" s="24" t="s">
        <v>9</v>
      </c>
      <c r="B2" s="115" t="s">
        <v>18</v>
      </c>
    </row>
    <row r="3" spans="1:2" ht="22.5" customHeight="1" x14ac:dyDescent="0.2">
      <c r="A3" s="24" t="s">
        <v>10</v>
      </c>
      <c r="B3" s="116" t="s">
        <v>63</v>
      </c>
    </row>
    <row r="4" spans="1:2" ht="409.25" customHeight="1" x14ac:dyDescent="0.2">
      <c r="A4" s="114" t="s">
        <v>11</v>
      </c>
      <c r="B4" s="117" t="s">
        <v>111</v>
      </c>
    </row>
  </sheetData>
  <sheetProtection algorithmName="SHA-512" hashValue="wrVCRYcmF0qFkxXRDCYoK3bSBlyKxpXPrqMeNsCRBRdnnczluHkLO7k8Z2TE1cqsMv2zHifkDxQRdxunC89oxw==" saltValue="7mLPzWNXQRs6LtnBRsHBuw==" spinCount="100000" sheet="1" objects="1" scenarios="1"/>
  <phoneticPr fontId="11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8E3C-6EBA-4645-863C-9A3A6B14EDB3}">
  <sheetPr codeName="Sheet5">
    <pageSetUpPr fitToPage="1"/>
  </sheetPr>
  <dimension ref="B36:B50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3.1640625" style="1" customWidth="1"/>
    <col min="2" max="6" width="8" style="1" customWidth="1"/>
    <col min="7" max="11" width="9" style="1"/>
    <col min="12" max="12" width="9" style="1" customWidth="1"/>
    <col min="13" max="13" width="18.6640625" style="1" customWidth="1"/>
    <col min="14" max="16384" width="9" style="1"/>
  </cols>
  <sheetData>
    <row r="36" spans="2:2" x14ac:dyDescent="0.2">
      <c r="B36" s="85"/>
    </row>
    <row r="37" spans="2:2" x14ac:dyDescent="0.2">
      <c r="B37" s="86"/>
    </row>
    <row r="38" spans="2:2" x14ac:dyDescent="0.2">
      <c r="B38" s="86"/>
    </row>
    <row r="39" spans="2:2" x14ac:dyDescent="0.2">
      <c r="B39" s="86"/>
    </row>
    <row r="40" spans="2:2" x14ac:dyDescent="0.2">
      <c r="B40" s="86"/>
    </row>
    <row r="41" spans="2:2" x14ac:dyDescent="0.2">
      <c r="B41" s="86"/>
    </row>
    <row r="42" spans="2:2" x14ac:dyDescent="0.2">
      <c r="B42" s="86"/>
    </row>
    <row r="43" spans="2:2" x14ac:dyDescent="0.2">
      <c r="B43" s="86"/>
    </row>
    <row r="44" spans="2:2" ht="16.5" customHeight="1" x14ac:dyDescent="0.2">
      <c r="B44" s="86"/>
    </row>
    <row r="45" spans="2:2" ht="16.5" customHeight="1" x14ac:dyDescent="0.2">
      <c r="B45" s="86"/>
    </row>
    <row r="46" spans="2:2" x14ac:dyDescent="0.2">
      <c r="B46" s="86"/>
    </row>
    <row r="47" spans="2:2" x14ac:dyDescent="0.2">
      <c r="B47" s="86"/>
    </row>
    <row r="48" spans="2:2" x14ac:dyDescent="0.2">
      <c r="B48" s="86"/>
    </row>
    <row r="49" spans="2:2" x14ac:dyDescent="0.2">
      <c r="B49" s="86"/>
    </row>
    <row r="50" spans="2:2" x14ac:dyDescent="0.2">
      <c r="B50" s="87"/>
    </row>
  </sheetData>
  <sheetProtection algorithmName="SHA-512" hashValue="NfAiXGQlHLx3ZMNUGbZH2oZN2W2F6YcJWzDHheU5PHK4p9O2MtNGOE63BruIgPazBJUOTnkaoMGzuAtQrmqISQ==" saltValue="5z3dTW7F+qqE1Wi4Ubxk0A==" spinCount="100000" sheet="1" objects="1" scenarios="1" selectLockedCells="1" selectUnlockedCells="1"/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colBreaks count="1" manualBreakCount="1">
    <brk id="10" max="2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  <pageSetUpPr fitToPage="1"/>
  </sheetPr>
  <dimension ref="A1:AO736"/>
  <sheetViews>
    <sheetView showGridLines="0" zoomScale="70" zoomScaleNormal="70" workbookViewId="0">
      <selection activeCell="A2" sqref="A2"/>
    </sheetView>
  </sheetViews>
  <sheetFormatPr defaultColWidth="9" defaultRowHeight="16" x14ac:dyDescent="0.2"/>
  <cols>
    <col min="1" max="1" width="9.08203125" style="1" customWidth="1"/>
    <col min="2" max="2" width="12.58203125" style="1" bestFit="1" customWidth="1"/>
    <col min="3" max="3" width="12" style="1" bestFit="1" customWidth="1"/>
    <col min="4" max="4" width="11.1640625" style="1" customWidth="1"/>
    <col min="5" max="5" width="17" style="1" customWidth="1"/>
    <col min="6" max="6" width="25.83203125" style="1" customWidth="1"/>
    <col min="7" max="7" width="10.5" style="1" bestFit="1" customWidth="1"/>
    <col min="8" max="8" width="14" style="1" bestFit="1" customWidth="1"/>
    <col min="9" max="9" width="2.08203125" style="1" customWidth="1"/>
    <col min="10" max="10" width="33.83203125" style="1" bestFit="1" customWidth="1"/>
    <col min="11" max="12" width="12.33203125" style="1" customWidth="1"/>
    <col min="13" max="13" width="10" style="1" bestFit="1" customWidth="1"/>
    <col min="14" max="14" width="3.1640625" customWidth="1"/>
    <col min="15" max="15" width="54.1640625" style="1" customWidth="1"/>
    <col min="16" max="22" width="9" style="8"/>
    <col min="23" max="23" width="10.6640625" style="1" bestFit="1" customWidth="1"/>
    <col min="24" max="25" width="9" style="1"/>
    <col min="26" max="26" width="33.1640625" style="1" customWidth="1"/>
    <col min="27" max="27" width="16.08203125" style="1" customWidth="1"/>
    <col min="28" max="28" width="9" style="101"/>
    <col min="29" max="30" width="9" style="1"/>
    <col min="31" max="31" width="9" style="101"/>
    <col min="32" max="32" width="10.83203125" style="1" bestFit="1" customWidth="1"/>
    <col min="33" max="35" width="9" style="1"/>
    <col min="36" max="36" width="21.5" style="1" bestFit="1" customWidth="1"/>
    <col min="37" max="37" width="9" style="1"/>
    <col min="38" max="38" width="23" style="1" bestFit="1" customWidth="1"/>
    <col min="39" max="39" width="15.1640625" style="1" bestFit="1" customWidth="1"/>
    <col min="40" max="40" width="36.4140625" style="1" bestFit="1" customWidth="1"/>
    <col min="41" max="41" width="7.08203125" style="1" bestFit="1" customWidth="1"/>
    <col min="42" max="16384" width="9" style="1"/>
  </cols>
  <sheetData>
    <row r="1" spans="1:41" x14ac:dyDescent="0.2">
      <c r="A1" s="1" t="s">
        <v>19</v>
      </c>
      <c r="J1" s="29" t="s">
        <v>20</v>
      </c>
      <c r="K1" s="29"/>
      <c r="L1" s="29"/>
      <c r="M1" s="29"/>
      <c r="Y1" s="1" t="s">
        <v>23</v>
      </c>
      <c r="AA1" s="96" t="s">
        <v>26</v>
      </c>
      <c r="AB1" s="96"/>
      <c r="AC1" s="97"/>
      <c r="AD1" s="1" t="s">
        <v>22</v>
      </c>
      <c r="AE1" s="1"/>
      <c r="AF1" s="1" t="s">
        <v>25</v>
      </c>
      <c r="AL1" s="1" t="s">
        <v>121</v>
      </c>
    </row>
    <row r="2" spans="1:41" x14ac:dyDescent="0.2">
      <c r="A2" s="27" t="s">
        <v>32</v>
      </c>
      <c r="B2" s="27" t="s">
        <v>77</v>
      </c>
      <c r="C2" s="27" t="s">
        <v>34</v>
      </c>
      <c r="D2" s="27" t="s">
        <v>37</v>
      </c>
      <c r="E2" s="32" t="s">
        <v>66</v>
      </c>
      <c r="F2" s="33" t="s">
        <v>82</v>
      </c>
      <c r="G2" s="27" t="s">
        <v>53</v>
      </c>
      <c r="H2" s="27" t="s">
        <v>120</v>
      </c>
      <c r="J2" s="27" t="s">
        <v>21</v>
      </c>
      <c r="K2" s="27" t="s">
        <v>79</v>
      </c>
      <c r="L2" s="27" t="s">
        <v>80</v>
      </c>
      <c r="M2" s="27"/>
      <c r="O2" s="30" t="s">
        <v>57</v>
      </c>
      <c r="S2" s="43" t="s">
        <v>64</v>
      </c>
      <c r="W2" s="38" t="s">
        <v>65</v>
      </c>
      <c r="Y2" s="27" t="s">
        <v>24</v>
      </c>
      <c r="Z2" s="27" t="s">
        <v>0</v>
      </c>
      <c r="AA2" s="98" t="s">
        <v>134</v>
      </c>
      <c r="AB2" s="98" t="s">
        <v>135</v>
      </c>
      <c r="AC2" s="99"/>
      <c r="AD2" s="27" t="s">
        <v>134</v>
      </c>
      <c r="AE2" s="27" t="s">
        <v>135</v>
      </c>
      <c r="AF2" s="27" t="s">
        <v>134</v>
      </c>
      <c r="AG2" s="27" t="s">
        <v>135</v>
      </c>
      <c r="AH2" s="27" t="s">
        <v>136</v>
      </c>
      <c r="AI2" s="100" t="s">
        <v>137</v>
      </c>
      <c r="AJ2" s="100" t="s">
        <v>872</v>
      </c>
      <c r="AL2" s="40" t="s">
        <v>33</v>
      </c>
      <c r="AM2" s="40" t="s">
        <v>119</v>
      </c>
      <c r="AN2" s="40" t="s">
        <v>123</v>
      </c>
      <c r="AO2" s="40" t="s">
        <v>122</v>
      </c>
    </row>
    <row r="3" spans="1:41" ht="16.5" customHeight="1" x14ac:dyDescent="0.2">
      <c r="A3" s="23">
        <v>1</v>
      </c>
      <c r="B3" s="23" t="s">
        <v>89</v>
      </c>
      <c r="C3" s="23" t="s">
        <v>35</v>
      </c>
      <c r="D3" s="23" t="s">
        <v>38</v>
      </c>
      <c r="E3" s="31" t="s">
        <v>72</v>
      </c>
      <c r="F3" s="23" t="s">
        <v>56</v>
      </c>
      <c r="G3" s="23" t="s">
        <v>54</v>
      </c>
      <c r="H3" s="23" t="s">
        <v>125</v>
      </c>
      <c r="J3" s="23" t="s">
        <v>78</v>
      </c>
      <c r="K3" s="28">
        <v>1.94</v>
      </c>
      <c r="L3" s="28">
        <v>3.54</v>
      </c>
      <c r="M3" s="1" t="s">
        <v>81</v>
      </c>
      <c r="O3" s="23" t="s">
        <v>58</v>
      </c>
      <c r="P3" s="34" t="s">
        <v>881</v>
      </c>
      <c r="Q3" s="34">
        <v>0.65900000000000003</v>
      </c>
      <c r="R3" s="41" t="s">
        <v>59</v>
      </c>
      <c r="S3" s="40">
        <v>1.9</v>
      </c>
      <c r="T3" s="42" t="s">
        <v>60</v>
      </c>
      <c r="U3" s="34">
        <v>1.04</v>
      </c>
      <c r="V3" s="34" t="s">
        <v>61</v>
      </c>
      <c r="W3" s="37">
        <f t="shared" ref="W3:W8" si="0">(Q3*S3+U3)</f>
        <v>2.2921</v>
      </c>
      <c r="Y3" s="1">
        <v>1</v>
      </c>
      <c r="Z3" s="1" t="e" cm="1">
        <f t="array" ref="Z3">_xlfn.CHOOSECOLS(_xlfn.ANCHORARRAY(#REF!),2,11,13)</f>
        <v>#REF!</v>
      </c>
      <c r="AA3" s="96"/>
      <c r="AC3" s="97"/>
      <c r="AD3" s="101" t="e" cm="1">
        <f t="array" ref="AD3:AD736">IF($Z$3:$Z$736="ガラス",$K$3,$K$6)</f>
        <v>#REF!</v>
      </c>
      <c r="AE3" s="101" t="e" cm="1">
        <f t="array" ref="AE3:AE736">IF($Z$3:$Z$736="ガラス",$L$3,$L$6)</f>
        <v>#REF!</v>
      </c>
      <c r="AF3" s="1" t="e" cm="1">
        <f t="array" ref="AF3:AF736">IF(_xlfn.ANCHORARRAY($AD$3)&gt;=$AA$3:$AA$736,"TRUE","FALSE")</f>
        <v>#REF!</v>
      </c>
      <c r="AG3" s="1" t="e" cm="1">
        <f t="array" ref="AG3:AG736">IF(_xlfn.ANCHORARRAY($AE3)&gt;=$AB$3:$AB$736,"TRUE","FALSE")</f>
        <v>#REF!</v>
      </c>
      <c r="AH3" s="1" t="e" cm="1">
        <f t="array" ref="AH3:AH736">IF($Z$3:$Z$736="ガラス",_xlfn.ANCHORARRAY($AF$3),IF($Z$3:$Z$736="内窓",_xlfn.ANCHORARRAY($AG$3),""))</f>
        <v>#REF!</v>
      </c>
      <c r="AI3" s="95" t="s">
        <v>138</v>
      </c>
      <c r="AJ3" s="1" t="e" cm="1">
        <f t="array" ref="AJ3:AJ736">IF(Z3:Z736="ガラス","ガラス",IF(Z3:Z736="内窓",VLOOKUP($AB$3:$AB$736,$K$13:$M$17,3,TRUE)))</f>
        <v>#REF!</v>
      </c>
      <c r="AL3" s="23" t="s">
        <v>51</v>
      </c>
      <c r="AM3" s="23" t="s">
        <v>125</v>
      </c>
      <c r="AN3" s="23" t="str">
        <f>_xlfn.CONCAT(AL3:AM3)</f>
        <v>Low-E三層複層日射遮蔽型</v>
      </c>
      <c r="AO3" s="23">
        <v>0.37</v>
      </c>
    </row>
    <row r="4" spans="1:41" x14ac:dyDescent="0.2">
      <c r="A4" s="23">
        <v>0</v>
      </c>
      <c r="B4" s="23" t="s">
        <v>90</v>
      </c>
      <c r="C4" s="23" t="s">
        <v>36</v>
      </c>
      <c r="D4" s="23" t="s">
        <v>39</v>
      </c>
      <c r="E4" s="31" t="s">
        <v>73</v>
      </c>
      <c r="F4" s="23" t="s">
        <v>48</v>
      </c>
      <c r="G4" s="23" t="s">
        <v>55</v>
      </c>
      <c r="H4" s="23" t="s">
        <v>126</v>
      </c>
      <c r="J4" s="23" t="s">
        <v>67</v>
      </c>
      <c r="K4" s="28">
        <v>1.94</v>
      </c>
      <c r="L4" s="28">
        <v>3.54</v>
      </c>
      <c r="M4" s="1" t="s">
        <v>81</v>
      </c>
      <c r="O4" s="23"/>
      <c r="P4" s="34" t="s">
        <v>882</v>
      </c>
      <c r="Q4" s="34">
        <v>0.65900000000000003</v>
      </c>
      <c r="R4" s="41" t="s">
        <v>59</v>
      </c>
      <c r="S4" s="40">
        <v>1.9</v>
      </c>
      <c r="T4" s="42" t="s">
        <v>60</v>
      </c>
      <c r="U4" s="34">
        <v>0.82</v>
      </c>
      <c r="V4" s="34" t="s">
        <v>61</v>
      </c>
      <c r="W4" s="37">
        <f t="shared" si="0"/>
        <v>2.0720999999999998</v>
      </c>
      <c r="Y4" s="1">
        <v>2</v>
      </c>
      <c r="AD4" s="101">
        <v>0</v>
      </c>
      <c r="AE4" s="101">
        <v>1.94</v>
      </c>
      <c r="AF4" s="1" t="str">
        <v>TRUE</v>
      </c>
      <c r="AG4" s="1" t="str">
        <v>TRUE</v>
      </c>
      <c r="AH4" s="1" t="str">
        <v/>
      </c>
      <c r="AI4" s="95" t="s">
        <v>139</v>
      </c>
      <c r="AJ4" s="1" t="b">
        <v>0</v>
      </c>
      <c r="AL4" s="23" t="s">
        <v>51</v>
      </c>
      <c r="AM4" s="23" t="s">
        <v>126</v>
      </c>
      <c r="AN4" s="23" t="str">
        <f t="shared" ref="AN4:AN11" si="1">_xlfn.CONCAT(AL4:AM4)</f>
        <v>Low-E三層複層日射取得型</v>
      </c>
      <c r="AO4" s="23">
        <v>0.59</v>
      </c>
    </row>
    <row r="5" spans="1:41" x14ac:dyDescent="0.2">
      <c r="A5" s="23"/>
      <c r="B5" s="23"/>
      <c r="C5" s="23"/>
      <c r="D5" s="23" t="s">
        <v>40</v>
      </c>
      <c r="E5" s="31" t="s">
        <v>74</v>
      </c>
      <c r="F5" s="23" t="s">
        <v>49</v>
      </c>
      <c r="G5" s="23"/>
      <c r="H5" s="23"/>
      <c r="J5" s="23" t="s">
        <v>68</v>
      </c>
      <c r="K5" s="28">
        <v>1.94</v>
      </c>
      <c r="L5" s="28">
        <v>3.54</v>
      </c>
      <c r="M5" s="1" t="s">
        <v>81</v>
      </c>
      <c r="O5" s="39" t="s">
        <v>62</v>
      </c>
      <c r="P5" s="34" t="s">
        <v>881</v>
      </c>
      <c r="Q5" s="35">
        <v>0.8</v>
      </c>
      <c r="R5" s="41" t="s">
        <v>59</v>
      </c>
      <c r="S5" s="40">
        <v>1.9</v>
      </c>
      <c r="T5" s="42" t="s">
        <v>60</v>
      </c>
      <c r="U5" s="34">
        <v>1.1499999999999999</v>
      </c>
      <c r="V5" s="34" t="s">
        <v>61</v>
      </c>
      <c r="W5" s="37">
        <f t="shared" si="0"/>
        <v>2.67</v>
      </c>
      <c r="Y5" s="1">
        <v>3</v>
      </c>
      <c r="AD5" s="101">
        <v>0</v>
      </c>
      <c r="AE5" s="101">
        <v>1.94</v>
      </c>
      <c r="AF5" s="1" t="str">
        <v>TRUE</v>
      </c>
      <c r="AG5" s="1" t="str">
        <v>TRUE</v>
      </c>
      <c r="AH5" s="1" t="str">
        <v/>
      </c>
      <c r="AI5" s="95" t="s">
        <v>140</v>
      </c>
      <c r="AJ5" s="1" t="b">
        <v>0</v>
      </c>
      <c r="AL5" s="23" t="s">
        <v>103</v>
      </c>
      <c r="AM5" s="23" t="s">
        <v>125</v>
      </c>
      <c r="AN5" s="23" t="str">
        <f t="shared" si="1"/>
        <v>Low-E複層日射遮蔽型</v>
      </c>
      <c r="AO5" s="23">
        <v>0.4</v>
      </c>
    </row>
    <row r="6" spans="1:41" x14ac:dyDescent="0.2">
      <c r="A6" s="23"/>
      <c r="B6" s="23"/>
      <c r="C6" s="23"/>
      <c r="D6" s="23" t="s">
        <v>41</v>
      </c>
      <c r="E6" s="31" t="s">
        <v>75</v>
      </c>
      <c r="F6" s="23" t="s">
        <v>50</v>
      </c>
      <c r="G6" s="23"/>
      <c r="H6" s="23"/>
      <c r="J6" s="23" t="s">
        <v>69</v>
      </c>
      <c r="K6" s="28"/>
      <c r="L6" s="28">
        <v>1.94</v>
      </c>
      <c r="M6" s="1" t="s">
        <v>81</v>
      </c>
      <c r="O6" s="39"/>
      <c r="P6" s="34" t="s">
        <v>882</v>
      </c>
      <c r="Q6" s="35">
        <v>0.8</v>
      </c>
      <c r="R6" s="41" t="s">
        <v>59</v>
      </c>
      <c r="S6" s="40">
        <v>1.9</v>
      </c>
      <c r="T6" s="42" t="s">
        <v>60</v>
      </c>
      <c r="U6" s="34">
        <v>0.88</v>
      </c>
      <c r="V6" s="34" t="s">
        <v>61</v>
      </c>
      <c r="W6" s="37">
        <f t="shared" si="0"/>
        <v>2.4</v>
      </c>
      <c r="Y6" s="1">
        <v>4</v>
      </c>
      <c r="AD6" s="101">
        <v>0</v>
      </c>
      <c r="AE6" s="101">
        <v>1.94</v>
      </c>
      <c r="AF6" s="1" t="str">
        <v>TRUE</v>
      </c>
      <c r="AG6" s="1" t="str">
        <v>TRUE</v>
      </c>
      <c r="AH6" s="1" t="str">
        <v/>
      </c>
      <c r="AI6" s="95" t="s">
        <v>141</v>
      </c>
      <c r="AJ6" s="1" t="b">
        <v>0</v>
      </c>
      <c r="AL6" s="23" t="s">
        <v>103</v>
      </c>
      <c r="AM6" s="23" t="s">
        <v>126</v>
      </c>
      <c r="AN6" s="23" t="str">
        <f t="shared" si="1"/>
        <v>Low-E複層日射取得型</v>
      </c>
      <c r="AO6" s="23">
        <v>0.64</v>
      </c>
    </row>
    <row r="7" spans="1:41" x14ac:dyDescent="0.2">
      <c r="A7" s="23"/>
      <c r="B7" s="23"/>
      <c r="C7" s="23"/>
      <c r="D7" s="23" t="s">
        <v>42</v>
      </c>
      <c r="E7" s="31" t="s">
        <v>76</v>
      </c>
      <c r="F7" s="23" t="s">
        <v>51</v>
      </c>
      <c r="G7" s="23"/>
      <c r="H7" s="23"/>
      <c r="O7" s="23" t="s">
        <v>883</v>
      </c>
      <c r="P7" s="34" t="s">
        <v>881</v>
      </c>
      <c r="Q7" s="34">
        <v>0.81200000000000006</v>
      </c>
      <c r="R7" s="41" t="s">
        <v>59</v>
      </c>
      <c r="S7" s="40">
        <v>1.9</v>
      </c>
      <c r="T7" s="42" t="s">
        <v>60</v>
      </c>
      <c r="U7" s="34">
        <v>1.51</v>
      </c>
      <c r="V7" s="34" t="s">
        <v>61</v>
      </c>
      <c r="W7" s="37">
        <f t="shared" si="0"/>
        <v>3.0528</v>
      </c>
      <c r="Y7" s="1">
        <v>5</v>
      </c>
      <c r="AD7" s="101">
        <v>0</v>
      </c>
      <c r="AE7" s="101">
        <v>1.94</v>
      </c>
      <c r="AF7" s="1" t="str">
        <v>TRUE</v>
      </c>
      <c r="AG7" s="1" t="str">
        <v>TRUE</v>
      </c>
      <c r="AH7" s="1" t="str">
        <v/>
      </c>
      <c r="AI7" s="95" t="s">
        <v>142</v>
      </c>
      <c r="AJ7" s="1" t="b">
        <v>0</v>
      </c>
      <c r="AL7" s="23" t="s">
        <v>50</v>
      </c>
      <c r="AM7" s="23" t="s">
        <v>125</v>
      </c>
      <c r="AN7" s="23" t="str">
        <f t="shared" si="1"/>
        <v>ダブルLow－E三層複層日射遮蔽型</v>
      </c>
      <c r="AO7" s="23">
        <v>0.33</v>
      </c>
    </row>
    <row r="8" spans="1:41" x14ac:dyDescent="0.2">
      <c r="A8" s="23"/>
      <c r="B8" s="23"/>
      <c r="C8" s="23"/>
      <c r="D8" s="23" t="s">
        <v>43</v>
      </c>
      <c r="E8" s="31"/>
      <c r="F8" s="23" t="s">
        <v>52</v>
      </c>
      <c r="G8" s="23"/>
      <c r="H8" s="23"/>
      <c r="O8" s="23"/>
      <c r="P8" s="34" t="s">
        <v>882</v>
      </c>
      <c r="Q8" s="34">
        <v>0.81200000000000006</v>
      </c>
      <c r="R8" s="41" t="s">
        <v>59</v>
      </c>
      <c r="S8" s="40">
        <v>1.9</v>
      </c>
      <c r="T8" s="42" t="s">
        <v>60</v>
      </c>
      <c r="U8" s="34">
        <v>1.39</v>
      </c>
      <c r="V8" s="34" t="s">
        <v>61</v>
      </c>
      <c r="W8" s="37">
        <f t="shared" si="0"/>
        <v>2.9327999999999999</v>
      </c>
      <c r="Y8" s="1">
        <v>6</v>
      </c>
      <c r="AD8" s="101">
        <v>0</v>
      </c>
      <c r="AE8" s="101">
        <v>1.94</v>
      </c>
      <c r="AF8" s="1" t="str">
        <v>TRUE</v>
      </c>
      <c r="AG8" s="1" t="str">
        <v>TRUE</v>
      </c>
      <c r="AH8" s="1" t="str">
        <v/>
      </c>
      <c r="AI8" s="95" t="s">
        <v>143</v>
      </c>
      <c r="AJ8" s="1" t="b">
        <v>0</v>
      </c>
      <c r="AL8" s="23" t="s">
        <v>50</v>
      </c>
      <c r="AM8" s="23" t="s">
        <v>126</v>
      </c>
      <c r="AN8" s="23" t="str">
        <f t="shared" si="1"/>
        <v>ダブルLow－E三層複層日射取得型</v>
      </c>
      <c r="AO8" s="23">
        <v>0.54</v>
      </c>
    </row>
    <row r="9" spans="1:41" x14ac:dyDescent="0.2">
      <c r="A9" s="23"/>
      <c r="B9" s="23"/>
      <c r="C9" s="23"/>
      <c r="D9" s="23" t="s">
        <v>44</v>
      </c>
      <c r="E9" s="31"/>
      <c r="F9" s="23"/>
      <c r="G9" s="23"/>
      <c r="H9" s="23"/>
      <c r="Y9" s="1">
        <v>7</v>
      </c>
      <c r="AD9" s="101">
        <v>0</v>
      </c>
      <c r="AE9" s="101">
        <v>1.94</v>
      </c>
      <c r="AF9" s="1" t="str">
        <v>TRUE</v>
      </c>
      <c r="AG9" s="1" t="str">
        <v>TRUE</v>
      </c>
      <c r="AH9" s="1" t="str">
        <v/>
      </c>
      <c r="AI9" s="95" t="s">
        <v>144</v>
      </c>
      <c r="AJ9" s="1" t="b">
        <v>0</v>
      </c>
      <c r="AL9" s="23" t="s">
        <v>52</v>
      </c>
      <c r="AM9" s="23"/>
      <c r="AN9" s="23" t="str">
        <f t="shared" si="1"/>
        <v>三層複層</v>
      </c>
      <c r="AO9" s="23">
        <v>0.72</v>
      </c>
    </row>
    <row r="10" spans="1:41" x14ac:dyDescent="0.2">
      <c r="A10" s="23"/>
      <c r="B10" s="23"/>
      <c r="C10" s="23"/>
      <c r="D10" s="23" t="s">
        <v>45</v>
      </c>
      <c r="E10" s="31"/>
      <c r="F10" s="23"/>
      <c r="G10" s="23"/>
      <c r="H10" s="23"/>
      <c r="J10" s="29" t="s">
        <v>875</v>
      </c>
      <c r="K10" s="29"/>
      <c r="L10" s="29"/>
      <c r="M10" s="29"/>
      <c r="Y10" s="1">
        <v>8</v>
      </c>
      <c r="AD10" s="101">
        <v>0</v>
      </c>
      <c r="AE10" s="101">
        <v>1.94</v>
      </c>
      <c r="AF10" s="1" t="str">
        <v>TRUE</v>
      </c>
      <c r="AG10" s="1" t="str">
        <v>TRUE</v>
      </c>
      <c r="AH10" s="1" t="str">
        <v/>
      </c>
      <c r="AI10" s="95" t="s">
        <v>145</v>
      </c>
      <c r="AJ10" s="1" t="b">
        <v>0</v>
      </c>
      <c r="AL10" s="23" t="s">
        <v>49</v>
      </c>
      <c r="AM10" s="23"/>
      <c r="AN10" s="23" t="str">
        <f t="shared" si="1"/>
        <v>単板</v>
      </c>
      <c r="AO10" s="23">
        <v>0.88</v>
      </c>
    </row>
    <row r="11" spans="1:41" x14ac:dyDescent="0.2">
      <c r="A11" s="23"/>
      <c r="B11" s="23"/>
      <c r="C11" s="23"/>
      <c r="D11" s="23" t="s">
        <v>46</v>
      </c>
      <c r="E11" s="31"/>
      <c r="F11" s="23"/>
      <c r="G11" s="23"/>
      <c r="H11" s="23"/>
      <c r="J11" s="103" t="s">
        <v>873</v>
      </c>
      <c r="K11" s="104" t="s">
        <v>80</v>
      </c>
      <c r="L11" s="105"/>
      <c r="M11" s="27" t="s">
        <v>874</v>
      </c>
      <c r="Y11" s="1">
        <v>9</v>
      </c>
      <c r="AD11" s="101">
        <v>0</v>
      </c>
      <c r="AE11" s="101">
        <v>1.94</v>
      </c>
      <c r="AF11" s="1" t="str">
        <v>TRUE</v>
      </c>
      <c r="AG11" s="1" t="str">
        <v>TRUE</v>
      </c>
      <c r="AH11" s="1" t="str">
        <v/>
      </c>
      <c r="AI11" s="95" t="s">
        <v>146</v>
      </c>
      <c r="AJ11" s="1" t="b">
        <v>0</v>
      </c>
      <c r="AL11" s="23" t="s">
        <v>48</v>
      </c>
      <c r="AM11" s="23"/>
      <c r="AN11" s="23" t="str">
        <f t="shared" si="1"/>
        <v>複層</v>
      </c>
      <c r="AO11" s="23">
        <v>0.79</v>
      </c>
    </row>
    <row r="12" spans="1:41" x14ac:dyDescent="0.2">
      <c r="A12" s="23"/>
      <c r="B12" s="23"/>
      <c r="C12" s="23"/>
      <c r="D12" s="23" t="s">
        <v>47</v>
      </c>
      <c r="E12" s="31"/>
      <c r="F12" s="23"/>
      <c r="G12" s="23"/>
      <c r="H12" s="23"/>
      <c r="J12" s="106"/>
      <c r="K12" s="102" t="s">
        <v>876</v>
      </c>
      <c r="L12" s="102" t="s">
        <v>877</v>
      </c>
      <c r="M12" s="102"/>
      <c r="Y12" s="1">
        <v>10</v>
      </c>
      <c r="AD12" s="101">
        <v>0</v>
      </c>
      <c r="AE12" s="101">
        <v>1.94</v>
      </c>
      <c r="AF12" s="1" t="str">
        <v>TRUE</v>
      </c>
      <c r="AG12" s="1" t="str">
        <v>TRUE</v>
      </c>
      <c r="AH12" s="1" t="str">
        <v/>
      </c>
      <c r="AI12" s="95" t="s">
        <v>147</v>
      </c>
      <c r="AJ12" s="1" t="b">
        <v>0</v>
      </c>
    </row>
    <row r="13" spans="1:41" x14ac:dyDescent="0.2">
      <c r="A13" s="23"/>
      <c r="B13" s="23"/>
      <c r="C13" s="23"/>
      <c r="D13" s="23"/>
      <c r="E13" s="31"/>
      <c r="F13" s="23"/>
      <c r="G13" s="23"/>
      <c r="H13" s="23"/>
      <c r="J13" s="1" t="s">
        <v>879</v>
      </c>
      <c r="K13" s="1">
        <v>0</v>
      </c>
      <c r="L13" s="1">
        <v>0</v>
      </c>
      <c r="M13" s="1" t="s">
        <v>879</v>
      </c>
      <c r="Y13" s="1">
        <v>11</v>
      </c>
      <c r="AD13" s="101">
        <v>0</v>
      </c>
      <c r="AE13" s="101">
        <v>1.94</v>
      </c>
      <c r="AF13" s="1" t="str">
        <v>TRUE</v>
      </c>
      <c r="AG13" s="1" t="str">
        <v>TRUE</v>
      </c>
      <c r="AH13" s="1" t="str">
        <v/>
      </c>
      <c r="AI13" s="95" t="s">
        <v>148</v>
      </c>
      <c r="AJ13" s="1" t="b">
        <v>0</v>
      </c>
    </row>
    <row r="14" spans="1:41" ht="16.5" customHeight="1" x14ac:dyDescent="0.2">
      <c r="A14" s="23"/>
      <c r="B14" s="23"/>
      <c r="C14" s="23"/>
      <c r="D14" s="23"/>
      <c r="E14" s="31"/>
      <c r="F14" s="23"/>
      <c r="G14" s="23"/>
      <c r="H14" s="23"/>
      <c r="J14" s="102" t="s">
        <v>131</v>
      </c>
      <c r="K14" s="102">
        <v>0.01</v>
      </c>
      <c r="L14" s="102">
        <v>1.1399999999999999</v>
      </c>
      <c r="M14" s="102">
        <v>38000</v>
      </c>
      <c r="Y14" s="1">
        <v>12</v>
      </c>
      <c r="AD14" s="101">
        <v>0</v>
      </c>
      <c r="AE14" s="101">
        <v>1.94</v>
      </c>
      <c r="AF14" s="1" t="str">
        <v>TRUE</v>
      </c>
      <c r="AG14" s="1" t="str">
        <v>TRUE</v>
      </c>
      <c r="AH14" s="1" t="str">
        <v/>
      </c>
      <c r="AI14" s="95" t="s">
        <v>149</v>
      </c>
      <c r="AJ14" s="1" t="b">
        <v>0</v>
      </c>
    </row>
    <row r="15" spans="1:41" x14ac:dyDescent="0.2">
      <c r="A15" s="23"/>
      <c r="B15" s="23"/>
      <c r="C15" s="23"/>
      <c r="D15" s="23"/>
      <c r="E15" s="31"/>
      <c r="F15" s="23"/>
      <c r="G15" s="23"/>
      <c r="H15" s="23"/>
      <c r="J15" s="102" t="s">
        <v>132</v>
      </c>
      <c r="K15" s="102">
        <v>1.1499999999999999</v>
      </c>
      <c r="L15" s="102">
        <v>1.54</v>
      </c>
      <c r="M15" s="102">
        <v>29000</v>
      </c>
      <c r="Y15" s="1">
        <v>13</v>
      </c>
      <c r="AD15" s="101">
        <v>0</v>
      </c>
      <c r="AE15" s="101">
        <v>1.94</v>
      </c>
      <c r="AF15" s="1" t="str">
        <v>TRUE</v>
      </c>
      <c r="AG15" s="1" t="str">
        <v>TRUE</v>
      </c>
      <c r="AH15" s="1" t="str">
        <v/>
      </c>
      <c r="AI15" s="95" t="s">
        <v>150</v>
      </c>
      <c r="AJ15" s="1" t="b">
        <v>0</v>
      </c>
    </row>
    <row r="16" spans="1:41" x14ac:dyDescent="0.2">
      <c r="A16" s="23"/>
      <c r="B16" s="23"/>
      <c r="C16" s="23"/>
      <c r="D16" s="23"/>
      <c r="E16" s="31"/>
      <c r="F16" s="23"/>
      <c r="G16" s="23"/>
      <c r="H16" s="23"/>
      <c r="J16" s="102" t="s">
        <v>133</v>
      </c>
      <c r="K16" s="102">
        <v>1.55</v>
      </c>
      <c r="L16" s="102">
        <v>1.94</v>
      </c>
      <c r="M16" s="102">
        <v>23000</v>
      </c>
      <c r="Y16" s="1">
        <v>14</v>
      </c>
      <c r="AD16" s="101">
        <v>0</v>
      </c>
      <c r="AE16" s="101">
        <v>1.94</v>
      </c>
      <c r="AF16" s="1" t="str">
        <v>TRUE</v>
      </c>
      <c r="AG16" s="1" t="str">
        <v>TRUE</v>
      </c>
      <c r="AH16" s="1" t="str">
        <v/>
      </c>
      <c r="AI16" s="95" t="s">
        <v>151</v>
      </c>
      <c r="AJ16" s="1" t="b">
        <v>0</v>
      </c>
    </row>
    <row r="17" spans="1:36" x14ac:dyDescent="0.2">
      <c r="A17" s="23"/>
      <c r="B17" s="23"/>
      <c r="C17" s="23"/>
      <c r="D17" s="23"/>
      <c r="E17" s="31"/>
      <c r="F17" s="23"/>
      <c r="G17" s="23"/>
      <c r="H17" s="23"/>
      <c r="J17" s="102" t="s">
        <v>878</v>
      </c>
      <c r="K17" s="102">
        <v>1.95</v>
      </c>
      <c r="L17" s="102"/>
      <c r="M17" s="102" t="s">
        <v>880</v>
      </c>
      <c r="Y17" s="1">
        <v>15</v>
      </c>
      <c r="AD17" s="101">
        <v>0</v>
      </c>
      <c r="AE17" s="101">
        <v>1.94</v>
      </c>
      <c r="AF17" s="1" t="str">
        <v>TRUE</v>
      </c>
      <c r="AG17" s="1" t="str">
        <v>TRUE</v>
      </c>
      <c r="AH17" s="1" t="str">
        <v/>
      </c>
      <c r="AI17" s="95" t="s">
        <v>152</v>
      </c>
      <c r="AJ17" s="1" t="b">
        <v>0</v>
      </c>
    </row>
    <row r="18" spans="1:36" x14ac:dyDescent="0.2">
      <c r="Y18" s="1">
        <v>16</v>
      </c>
      <c r="AD18" s="101">
        <v>0</v>
      </c>
      <c r="AE18" s="101">
        <v>1.94</v>
      </c>
      <c r="AF18" s="1" t="str">
        <v>TRUE</v>
      </c>
      <c r="AG18" s="1" t="str">
        <v>TRUE</v>
      </c>
      <c r="AH18" s="1" t="str">
        <v/>
      </c>
      <c r="AI18" s="95" t="s">
        <v>153</v>
      </c>
      <c r="AJ18" s="1" t="b">
        <v>0</v>
      </c>
    </row>
    <row r="19" spans="1:36" x14ac:dyDescent="0.2">
      <c r="Y19" s="1">
        <v>17</v>
      </c>
      <c r="AD19" s="101">
        <v>0</v>
      </c>
      <c r="AE19" s="101">
        <v>1.94</v>
      </c>
      <c r="AF19" s="1" t="str">
        <v>TRUE</v>
      </c>
      <c r="AG19" s="1" t="str">
        <v>TRUE</v>
      </c>
      <c r="AH19" s="1" t="str">
        <v/>
      </c>
      <c r="AI19" s="95" t="s">
        <v>154</v>
      </c>
      <c r="AJ19" s="1" t="b">
        <v>0</v>
      </c>
    </row>
    <row r="20" spans="1:36" x14ac:dyDescent="0.2">
      <c r="Y20" s="1">
        <v>18</v>
      </c>
      <c r="AD20" s="101">
        <v>0</v>
      </c>
      <c r="AE20" s="101">
        <v>1.94</v>
      </c>
      <c r="AF20" s="1" t="str">
        <v>TRUE</v>
      </c>
      <c r="AG20" s="1" t="str">
        <v>TRUE</v>
      </c>
      <c r="AH20" s="1" t="str">
        <v/>
      </c>
      <c r="AI20" s="95" t="s">
        <v>155</v>
      </c>
      <c r="AJ20" s="1" t="b">
        <v>0</v>
      </c>
    </row>
    <row r="21" spans="1:36" x14ac:dyDescent="0.2">
      <c r="Y21" s="1">
        <v>19</v>
      </c>
      <c r="AD21" s="101">
        <v>0</v>
      </c>
      <c r="AE21" s="101">
        <v>1.94</v>
      </c>
      <c r="AF21" s="1" t="str">
        <v>TRUE</v>
      </c>
      <c r="AG21" s="1" t="str">
        <v>TRUE</v>
      </c>
      <c r="AH21" s="1" t="str">
        <v/>
      </c>
      <c r="AI21" s="95" t="s">
        <v>156</v>
      </c>
      <c r="AJ21" s="1" t="b">
        <v>0</v>
      </c>
    </row>
    <row r="22" spans="1:36" x14ac:dyDescent="0.2">
      <c r="Y22" s="1">
        <v>20</v>
      </c>
      <c r="AD22" s="101">
        <v>0</v>
      </c>
      <c r="AE22" s="101">
        <v>1.94</v>
      </c>
      <c r="AF22" s="1" t="str">
        <v>TRUE</v>
      </c>
      <c r="AG22" s="1" t="str">
        <v>TRUE</v>
      </c>
      <c r="AH22" s="1" t="str">
        <v/>
      </c>
      <c r="AI22" s="95" t="s">
        <v>157</v>
      </c>
      <c r="AJ22" s="1" t="b">
        <v>0</v>
      </c>
    </row>
    <row r="23" spans="1:36" x14ac:dyDescent="0.2">
      <c r="Y23" s="1">
        <v>21</v>
      </c>
      <c r="AD23" s="101">
        <v>0</v>
      </c>
      <c r="AE23" s="101">
        <v>1.94</v>
      </c>
      <c r="AF23" s="1" t="str">
        <v>TRUE</v>
      </c>
      <c r="AG23" s="1" t="str">
        <v>TRUE</v>
      </c>
      <c r="AH23" s="1" t="str">
        <v/>
      </c>
      <c r="AI23" s="95" t="s">
        <v>158</v>
      </c>
      <c r="AJ23" s="1" t="b">
        <v>0</v>
      </c>
    </row>
    <row r="24" spans="1:36" x14ac:dyDescent="0.2">
      <c r="Y24" s="1">
        <v>22</v>
      </c>
      <c r="AD24" s="101">
        <v>0</v>
      </c>
      <c r="AE24" s="101">
        <v>1.94</v>
      </c>
      <c r="AF24" s="1" t="str">
        <v>TRUE</v>
      </c>
      <c r="AG24" s="1" t="str">
        <v>TRUE</v>
      </c>
      <c r="AH24" s="1" t="str">
        <v/>
      </c>
      <c r="AI24" s="95" t="s">
        <v>159</v>
      </c>
      <c r="AJ24" s="1" t="b">
        <v>0</v>
      </c>
    </row>
    <row r="25" spans="1:36" x14ac:dyDescent="0.2">
      <c r="Y25" s="1">
        <v>23</v>
      </c>
      <c r="AD25" s="101">
        <v>0</v>
      </c>
      <c r="AE25" s="101">
        <v>1.94</v>
      </c>
      <c r="AF25" s="1" t="str">
        <v>TRUE</v>
      </c>
      <c r="AG25" s="1" t="str">
        <v>TRUE</v>
      </c>
      <c r="AH25" s="1" t="str">
        <v/>
      </c>
      <c r="AI25" s="95" t="s">
        <v>160</v>
      </c>
      <c r="AJ25" s="1" t="b">
        <v>0</v>
      </c>
    </row>
    <row r="26" spans="1:36" x14ac:dyDescent="0.2">
      <c r="Y26" s="1">
        <v>24</v>
      </c>
      <c r="AD26" s="101">
        <v>0</v>
      </c>
      <c r="AE26" s="101">
        <v>1.94</v>
      </c>
      <c r="AF26" s="1" t="str">
        <v>TRUE</v>
      </c>
      <c r="AG26" s="1" t="str">
        <v>TRUE</v>
      </c>
      <c r="AH26" s="1" t="str">
        <v/>
      </c>
      <c r="AI26" s="95" t="s">
        <v>161</v>
      </c>
      <c r="AJ26" s="1" t="b">
        <v>0</v>
      </c>
    </row>
    <row r="27" spans="1:36" x14ac:dyDescent="0.2">
      <c r="Y27" s="1">
        <v>25</v>
      </c>
      <c r="AD27" s="101">
        <v>0</v>
      </c>
      <c r="AE27" s="101">
        <v>1.94</v>
      </c>
      <c r="AF27" s="1" t="str">
        <v>TRUE</v>
      </c>
      <c r="AG27" s="1" t="str">
        <v>TRUE</v>
      </c>
      <c r="AH27" s="1" t="str">
        <v/>
      </c>
      <c r="AI27" s="95" t="s">
        <v>162</v>
      </c>
      <c r="AJ27" s="1" t="b">
        <v>0</v>
      </c>
    </row>
    <row r="28" spans="1:36" x14ac:dyDescent="0.2">
      <c r="Y28" s="1">
        <v>26</v>
      </c>
      <c r="AD28" s="101">
        <v>0</v>
      </c>
      <c r="AE28" s="101">
        <v>1.94</v>
      </c>
      <c r="AF28" s="1" t="str">
        <v>TRUE</v>
      </c>
      <c r="AG28" s="1" t="str">
        <v>TRUE</v>
      </c>
      <c r="AH28" s="1" t="str">
        <v/>
      </c>
      <c r="AI28" s="95" t="s">
        <v>163</v>
      </c>
      <c r="AJ28" s="1" t="b">
        <v>0</v>
      </c>
    </row>
    <row r="29" spans="1:36" x14ac:dyDescent="0.2">
      <c r="Y29" s="1">
        <v>27</v>
      </c>
      <c r="AD29" s="101">
        <v>0</v>
      </c>
      <c r="AE29" s="101">
        <v>1.94</v>
      </c>
      <c r="AF29" s="1" t="str">
        <v>TRUE</v>
      </c>
      <c r="AG29" s="1" t="str">
        <v>TRUE</v>
      </c>
      <c r="AH29" s="1" t="str">
        <v/>
      </c>
      <c r="AI29" s="95" t="s">
        <v>164</v>
      </c>
      <c r="AJ29" s="1" t="b">
        <v>0</v>
      </c>
    </row>
    <row r="30" spans="1:36" x14ac:dyDescent="0.2">
      <c r="Y30" s="1">
        <v>28</v>
      </c>
      <c r="AD30" s="101">
        <v>0</v>
      </c>
      <c r="AE30" s="101">
        <v>1.94</v>
      </c>
      <c r="AF30" s="1" t="str">
        <v>TRUE</v>
      </c>
      <c r="AG30" s="1" t="str">
        <v>TRUE</v>
      </c>
      <c r="AH30" s="1" t="str">
        <v/>
      </c>
      <c r="AI30" s="95" t="s">
        <v>165</v>
      </c>
      <c r="AJ30" s="1" t="b">
        <v>0</v>
      </c>
    </row>
    <row r="31" spans="1:36" x14ac:dyDescent="0.2">
      <c r="Y31" s="1">
        <v>29</v>
      </c>
      <c r="AD31" s="101">
        <v>0</v>
      </c>
      <c r="AE31" s="101">
        <v>1.94</v>
      </c>
      <c r="AF31" s="1" t="str">
        <v>TRUE</v>
      </c>
      <c r="AG31" s="1" t="str">
        <v>TRUE</v>
      </c>
      <c r="AH31" s="1" t="str">
        <v/>
      </c>
      <c r="AI31" s="95" t="s">
        <v>166</v>
      </c>
      <c r="AJ31" s="1" t="b">
        <v>0</v>
      </c>
    </row>
    <row r="32" spans="1:36" x14ac:dyDescent="0.2">
      <c r="Y32" s="1">
        <v>30</v>
      </c>
      <c r="AD32" s="101">
        <v>0</v>
      </c>
      <c r="AE32" s="101">
        <v>1.94</v>
      </c>
      <c r="AF32" s="1" t="str">
        <v>TRUE</v>
      </c>
      <c r="AG32" s="1" t="str">
        <v>TRUE</v>
      </c>
      <c r="AH32" s="1" t="str">
        <v/>
      </c>
      <c r="AI32" s="95" t="s">
        <v>167</v>
      </c>
      <c r="AJ32" s="1" t="b">
        <v>0</v>
      </c>
    </row>
    <row r="33" spans="25:36" x14ac:dyDescent="0.2">
      <c r="Y33" s="1">
        <v>31</v>
      </c>
      <c r="AD33" s="101">
        <v>0</v>
      </c>
      <c r="AE33" s="101">
        <v>1.94</v>
      </c>
      <c r="AF33" s="1" t="str">
        <v>TRUE</v>
      </c>
      <c r="AG33" s="1" t="str">
        <v>TRUE</v>
      </c>
      <c r="AH33" s="1" t="str">
        <v/>
      </c>
      <c r="AI33" s="95" t="s">
        <v>168</v>
      </c>
      <c r="AJ33" s="1" t="b">
        <v>0</v>
      </c>
    </row>
    <row r="34" spans="25:36" x14ac:dyDescent="0.2">
      <c r="Y34" s="1">
        <v>32</v>
      </c>
      <c r="AD34" s="101">
        <v>0</v>
      </c>
      <c r="AE34" s="101">
        <v>1.94</v>
      </c>
      <c r="AF34" s="1" t="str">
        <v>TRUE</v>
      </c>
      <c r="AG34" s="1" t="str">
        <v>TRUE</v>
      </c>
      <c r="AH34" s="1" t="str">
        <v/>
      </c>
      <c r="AI34" s="95" t="s">
        <v>169</v>
      </c>
      <c r="AJ34" s="1" t="b">
        <v>0</v>
      </c>
    </row>
    <row r="35" spans="25:36" x14ac:dyDescent="0.2">
      <c r="Y35" s="1">
        <v>33</v>
      </c>
      <c r="AD35" s="101">
        <v>0</v>
      </c>
      <c r="AE35" s="101">
        <v>1.94</v>
      </c>
      <c r="AF35" s="1" t="str">
        <v>TRUE</v>
      </c>
      <c r="AG35" s="1" t="str">
        <v>TRUE</v>
      </c>
      <c r="AH35" s="1" t="str">
        <v/>
      </c>
      <c r="AI35" s="95" t="s">
        <v>170</v>
      </c>
      <c r="AJ35" s="1" t="b">
        <v>0</v>
      </c>
    </row>
    <row r="36" spans="25:36" x14ac:dyDescent="0.2">
      <c r="Y36" s="1">
        <v>34</v>
      </c>
      <c r="AD36" s="101">
        <v>0</v>
      </c>
      <c r="AE36" s="101">
        <v>1.94</v>
      </c>
      <c r="AF36" s="1" t="str">
        <v>TRUE</v>
      </c>
      <c r="AG36" s="1" t="str">
        <v>TRUE</v>
      </c>
      <c r="AH36" s="1" t="str">
        <v/>
      </c>
      <c r="AI36" s="95" t="s">
        <v>171</v>
      </c>
      <c r="AJ36" s="1" t="b">
        <v>0</v>
      </c>
    </row>
    <row r="37" spans="25:36" x14ac:dyDescent="0.2">
      <c r="Y37" s="1">
        <v>35</v>
      </c>
      <c r="AD37" s="101">
        <v>0</v>
      </c>
      <c r="AE37" s="101">
        <v>1.94</v>
      </c>
      <c r="AF37" s="1" t="str">
        <v>TRUE</v>
      </c>
      <c r="AG37" s="1" t="str">
        <v>TRUE</v>
      </c>
      <c r="AH37" s="1" t="str">
        <v/>
      </c>
      <c r="AI37" s="95" t="s">
        <v>172</v>
      </c>
      <c r="AJ37" s="1" t="b">
        <v>0</v>
      </c>
    </row>
    <row r="38" spans="25:36" x14ac:dyDescent="0.2">
      <c r="Y38" s="1">
        <v>36</v>
      </c>
      <c r="AD38" s="101">
        <v>0</v>
      </c>
      <c r="AE38" s="101">
        <v>1.94</v>
      </c>
      <c r="AF38" s="1" t="str">
        <v>TRUE</v>
      </c>
      <c r="AG38" s="1" t="str">
        <v>TRUE</v>
      </c>
      <c r="AH38" s="1" t="str">
        <v/>
      </c>
      <c r="AI38" s="95" t="s">
        <v>173</v>
      </c>
      <c r="AJ38" s="1" t="b">
        <v>0</v>
      </c>
    </row>
    <row r="39" spans="25:36" x14ac:dyDescent="0.2">
      <c r="Y39" s="1">
        <v>37</v>
      </c>
      <c r="AD39" s="101">
        <v>0</v>
      </c>
      <c r="AE39" s="101">
        <v>1.94</v>
      </c>
      <c r="AF39" s="1" t="str">
        <v>TRUE</v>
      </c>
      <c r="AG39" s="1" t="str">
        <v>TRUE</v>
      </c>
      <c r="AH39" s="1" t="str">
        <v/>
      </c>
      <c r="AI39" s="95" t="s">
        <v>174</v>
      </c>
      <c r="AJ39" s="1" t="b">
        <v>0</v>
      </c>
    </row>
    <row r="40" spans="25:36" x14ac:dyDescent="0.2">
      <c r="Y40" s="1">
        <v>38</v>
      </c>
      <c r="AD40" s="101">
        <v>0</v>
      </c>
      <c r="AE40" s="101">
        <v>1.94</v>
      </c>
      <c r="AF40" s="1" t="str">
        <v>TRUE</v>
      </c>
      <c r="AG40" s="1" t="str">
        <v>TRUE</v>
      </c>
      <c r="AH40" s="1" t="str">
        <v/>
      </c>
      <c r="AI40" s="95" t="s">
        <v>175</v>
      </c>
      <c r="AJ40" s="1" t="b">
        <v>0</v>
      </c>
    </row>
    <row r="41" spans="25:36" x14ac:dyDescent="0.2">
      <c r="Y41" s="1">
        <v>39</v>
      </c>
      <c r="AD41" s="101">
        <v>0</v>
      </c>
      <c r="AE41" s="101">
        <v>1.94</v>
      </c>
      <c r="AF41" s="1" t="str">
        <v>TRUE</v>
      </c>
      <c r="AG41" s="1" t="str">
        <v>TRUE</v>
      </c>
      <c r="AH41" s="1" t="str">
        <v/>
      </c>
      <c r="AI41" s="95" t="s">
        <v>176</v>
      </c>
      <c r="AJ41" s="1" t="b">
        <v>0</v>
      </c>
    </row>
    <row r="42" spans="25:36" x14ac:dyDescent="0.2">
      <c r="Y42" s="1">
        <v>40</v>
      </c>
      <c r="AD42" s="101">
        <v>0</v>
      </c>
      <c r="AE42" s="101">
        <v>1.94</v>
      </c>
      <c r="AF42" s="1" t="str">
        <v>TRUE</v>
      </c>
      <c r="AG42" s="1" t="str">
        <v>TRUE</v>
      </c>
      <c r="AH42" s="1" t="str">
        <v/>
      </c>
      <c r="AI42" s="95" t="s">
        <v>177</v>
      </c>
      <c r="AJ42" s="1" t="b">
        <v>0</v>
      </c>
    </row>
    <row r="43" spans="25:36" x14ac:dyDescent="0.2">
      <c r="Y43" s="1">
        <v>41</v>
      </c>
      <c r="AD43" s="101">
        <v>0</v>
      </c>
      <c r="AE43" s="101">
        <v>1.94</v>
      </c>
      <c r="AF43" s="1" t="str">
        <v>TRUE</v>
      </c>
      <c r="AG43" s="1" t="str">
        <v>TRUE</v>
      </c>
      <c r="AH43" s="1" t="str">
        <v/>
      </c>
      <c r="AI43" s="95" t="s">
        <v>178</v>
      </c>
      <c r="AJ43" s="1" t="b">
        <v>0</v>
      </c>
    </row>
    <row r="44" spans="25:36" x14ac:dyDescent="0.2">
      <c r="Y44" s="1">
        <v>42</v>
      </c>
      <c r="AD44" s="101">
        <v>0</v>
      </c>
      <c r="AE44" s="101">
        <v>1.94</v>
      </c>
      <c r="AF44" s="1" t="str">
        <v>TRUE</v>
      </c>
      <c r="AG44" s="1" t="str">
        <v>TRUE</v>
      </c>
      <c r="AH44" s="1" t="str">
        <v/>
      </c>
      <c r="AI44" s="95" t="s">
        <v>179</v>
      </c>
      <c r="AJ44" s="1" t="b">
        <v>0</v>
      </c>
    </row>
    <row r="45" spans="25:36" x14ac:dyDescent="0.2">
      <c r="Y45" s="1">
        <v>43</v>
      </c>
      <c r="AD45" s="101">
        <v>0</v>
      </c>
      <c r="AE45" s="101">
        <v>1.94</v>
      </c>
      <c r="AF45" s="1" t="str">
        <v>TRUE</v>
      </c>
      <c r="AG45" s="1" t="str">
        <v>TRUE</v>
      </c>
      <c r="AH45" s="1" t="str">
        <v/>
      </c>
      <c r="AI45" s="95" t="s">
        <v>180</v>
      </c>
      <c r="AJ45" s="1" t="b">
        <v>0</v>
      </c>
    </row>
    <row r="46" spans="25:36" x14ac:dyDescent="0.2">
      <c r="Y46" s="1">
        <v>44</v>
      </c>
      <c r="AD46" s="101">
        <v>0</v>
      </c>
      <c r="AE46" s="101">
        <v>1.94</v>
      </c>
      <c r="AF46" s="1" t="str">
        <v>TRUE</v>
      </c>
      <c r="AG46" s="1" t="str">
        <v>TRUE</v>
      </c>
      <c r="AH46" s="1" t="str">
        <v/>
      </c>
      <c r="AI46" s="95" t="s">
        <v>181</v>
      </c>
      <c r="AJ46" s="1" t="b">
        <v>0</v>
      </c>
    </row>
    <row r="47" spans="25:36" x14ac:dyDescent="0.2">
      <c r="Y47" s="1">
        <v>45</v>
      </c>
      <c r="AD47" s="101">
        <v>0</v>
      </c>
      <c r="AE47" s="101">
        <v>1.94</v>
      </c>
      <c r="AF47" s="1" t="str">
        <v>TRUE</v>
      </c>
      <c r="AG47" s="1" t="str">
        <v>TRUE</v>
      </c>
      <c r="AH47" s="1" t="str">
        <v/>
      </c>
      <c r="AI47" s="95" t="s">
        <v>182</v>
      </c>
      <c r="AJ47" s="1" t="b">
        <v>0</v>
      </c>
    </row>
    <row r="48" spans="25:36" x14ac:dyDescent="0.2">
      <c r="Y48" s="1">
        <v>46</v>
      </c>
      <c r="AD48" s="101">
        <v>0</v>
      </c>
      <c r="AE48" s="101">
        <v>1.94</v>
      </c>
      <c r="AF48" s="1" t="str">
        <v>TRUE</v>
      </c>
      <c r="AG48" s="1" t="str">
        <v>TRUE</v>
      </c>
      <c r="AH48" s="1" t="str">
        <v/>
      </c>
      <c r="AI48" s="95" t="s">
        <v>183</v>
      </c>
      <c r="AJ48" s="1" t="b">
        <v>0</v>
      </c>
    </row>
    <row r="49" spans="25:36" x14ac:dyDescent="0.2">
      <c r="Y49" s="1">
        <v>47</v>
      </c>
      <c r="AD49" s="101">
        <v>0</v>
      </c>
      <c r="AE49" s="101">
        <v>1.94</v>
      </c>
      <c r="AF49" s="1" t="str">
        <v>TRUE</v>
      </c>
      <c r="AG49" s="1" t="str">
        <v>TRUE</v>
      </c>
      <c r="AH49" s="1" t="str">
        <v/>
      </c>
      <c r="AI49" s="95" t="s">
        <v>184</v>
      </c>
      <c r="AJ49" s="1" t="b">
        <v>0</v>
      </c>
    </row>
    <row r="50" spans="25:36" x14ac:dyDescent="0.2">
      <c r="Y50" s="1">
        <v>48</v>
      </c>
      <c r="AD50" s="101">
        <v>0</v>
      </c>
      <c r="AE50" s="101">
        <v>1.94</v>
      </c>
      <c r="AF50" s="1" t="str">
        <v>TRUE</v>
      </c>
      <c r="AG50" s="1" t="str">
        <v>TRUE</v>
      </c>
      <c r="AH50" s="1" t="str">
        <v/>
      </c>
      <c r="AI50" s="95" t="s">
        <v>185</v>
      </c>
      <c r="AJ50" s="1" t="b">
        <v>0</v>
      </c>
    </row>
    <row r="51" spans="25:36" x14ac:dyDescent="0.2">
      <c r="Y51" s="1">
        <v>49</v>
      </c>
      <c r="AD51" s="101">
        <v>0</v>
      </c>
      <c r="AE51" s="101">
        <v>1.94</v>
      </c>
      <c r="AF51" s="1" t="str">
        <v>TRUE</v>
      </c>
      <c r="AG51" s="1" t="str">
        <v>TRUE</v>
      </c>
      <c r="AH51" s="1" t="str">
        <v/>
      </c>
      <c r="AI51" s="95" t="s">
        <v>186</v>
      </c>
      <c r="AJ51" s="1" t="b">
        <v>0</v>
      </c>
    </row>
    <row r="52" spans="25:36" x14ac:dyDescent="0.2">
      <c r="Y52" s="1">
        <v>50</v>
      </c>
      <c r="AD52" s="101">
        <v>0</v>
      </c>
      <c r="AE52" s="101">
        <v>1.94</v>
      </c>
      <c r="AF52" s="1" t="str">
        <v>TRUE</v>
      </c>
      <c r="AG52" s="1" t="str">
        <v>TRUE</v>
      </c>
      <c r="AH52" s="1" t="str">
        <v/>
      </c>
      <c r="AI52" s="95" t="s">
        <v>187</v>
      </c>
      <c r="AJ52" s="1" t="b">
        <v>0</v>
      </c>
    </row>
    <row r="53" spans="25:36" x14ac:dyDescent="0.2">
      <c r="Y53" s="1">
        <v>51</v>
      </c>
      <c r="AD53" s="101">
        <v>0</v>
      </c>
      <c r="AE53" s="101">
        <v>1.94</v>
      </c>
      <c r="AF53" s="1" t="str">
        <v>TRUE</v>
      </c>
      <c r="AG53" s="1" t="str">
        <v>TRUE</v>
      </c>
      <c r="AH53" s="1" t="str">
        <v/>
      </c>
      <c r="AI53" s="95" t="s">
        <v>188</v>
      </c>
      <c r="AJ53" s="1" t="b">
        <v>0</v>
      </c>
    </row>
    <row r="54" spans="25:36" x14ac:dyDescent="0.2">
      <c r="Y54" s="1">
        <v>52</v>
      </c>
      <c r="AD54" s="101">
        <v>0</v>
      </c>
      <c r="AE54" s="101">
        <v>1.94</v>
      </c>
      <c r="AF54" s="1" t="str">
        <v>TRUE</v>
      </c>
      <c r="AG54" s="1" t="str">
        <v>TRUE</v>
      </c>
      <c r="AH54" s="1" t="str">
        <v/>
      </c>
      <c r="AI54" s="95" t="s">
        <v>189</v>
      </c>
      <c r="AJ54" s="1" t="b">
        <v>0</v>
      </c>
    </row>
    <row r="55" spans="25:36" x14ac:dyDescent="0.2">
      <c r="Y55" s="1">
        <v>53</v>
      </c>
      <c r="AD55" s="101">
        <v>0</v>
      </c>
      <c r="AE55" s="101">
        <v>1.94</v>
      </c>
      <c r="AF55" s="1" t="str">
        <v>TRUE</v>
      </c>
      <c r="AG55" s="1" t="str">
        <v>TRUE</v>
      </c>
      <c r="AH55" s="1" t="str">
        <v/>
      </c>
      <c r="AI55" s="95" t="s">
        <v>190</v>
      </c>
      <c r="AJ55" s="1" t="b">
        <v>0</v>
      </c>
    </row>
    <row r="56" spans="25:36" x14ac:dyDescent="0.2">
      <c r="Y56" s="1">
        <v>54</v>
      </c>
      <c r="AD56" s="101">
        <v>0</v>
      </c>
      <c r="AE56" s="101">
        <v>1.94</v>
      </c>
      <c r="AF56" s="1" t="str">
        <v>TRUE</v>
      </c>
      <c r="AG56" s="1" t="str">
        <v>TRUE</v>
      </c>
      <c r="AH56" s="1" t="str">
        <v/>
      </c>
      <c r="AI56" s="95" t="s">
        <v>191</v>
      </c>
      <c r="AJ56" s="1" t="b">
        <v>0</v>
      </c>
    </row>
    <row r="57" spans="25:36" x14ac:dyDescent="0.2">
      <c r="Y57" s="1">
        <v>55</v>
      </c>
      <c r="AD57" s="101">
        <v>0</v>
      </c>
      <c r="AE57" s="101">
        <v>1.94</v>
      </c>
      <c r="AF57" s="1" t="str">
        <v>TRUE</v>
      </c>
      <c r="AG57" s="1" t="str">
        <v>TRUE</v>
      </c>
      <c r="AH57" s="1" t="str">
        <v/>
      </c>
      <c r="AI57" s="95" t="s">
        <v>192</v>
      </c>
      <c r="AJ57" s="1" t="b">
        <v>0</v>
      </c>
    </row>
    <row r="58" spans="25:36" x14ac:dyDescent="0.2">
      <c r="Y58" s="1">
        <v>56</v>
      </c>
      <c r="AD58" s="101">
        <v>0</v>
      </c>
      <c r="AE58" s="101">
        <v>1.94</v>
      </c>
      <c r="AF58" s="1" t="str">
        <v>TRUE</v>
      </c>
      <c r="AG58" s="1" t="str">
        <v>TRUE</v>
      </c>
      <c r="AH58" s="1" t="str">
        <v/>
      </c>
      <c r="AI58" s="95" t="s">
        <v>193</v>
      </c>
      <c r="AJ58" s="1" t="b">
        <v>0</v>
      </c>
    </row>
    <row r="59" spans="25:36" x14ac:dyDescent="0.2">
      <c r="Y59" s="1">
        <v>57</v>
      </c>
      <c r="AD59" s="101">
        <v>0</v>
      </c>
      <c r="AE59" s="101">
        <v>1.94</v>
      </c>
      <c r="AF59" s="1" t="str">
        <v>TRUE</v>
      </c>
      <c r="AG59" s="1" t="str">
        <v>TRUE</v>
      </c>
      <c r="AH59" s="1" t="str">
        <v/>
      </c>
      <c r="AI59" s="95" t="s">
        <v>194</v>
      </c>
      <c r="AJ59" s="1" t="b">
        <v>0</v>
      </c>
    </row>
    <row r="60" spans="25:36" x14ac:dyDescent="0.2">
      <c r="Y60" s="1">
        <v>58</v>
      </c>
      <c r="AD60" s="101">
        <v>0</v>
      </c>
      <c r="AE60" s="101">
        <v>1.94</v>
      </c>
      <c r="AF60" s="1" t="str">
        <v>TRUE</v>
      </c>
      <c r="AG60" s="1" t="str">
        <v>TRUE</v>
      </c>
      <c r="AH60" s="1" t="str">
        <v/>
      </c>
      <c r="AI60" s="95" t="s">
        <v>195</v>
      </c>
      <c r="AJ60" s="1" t="b">
        <v>0</v>
      </c>
    </row>
    <row r="61" spans="25:36" x14ac:dyDescent="0.2">
      <c r="Y61" s="1">
        <v>59</v>
      </c>
      <c r="AD61" s="101">
        <v>0</v>
      </c>
      <c r="AE61" s="101">
        <v>1.94</v>
      </c>
      <c r="AF61" s="1" t="str">
        <v>TRUE</v>
      </c>
      <c r="AG61" s="1" t="str">
        <v>TRUE</v>
      </c>
      <c r="AH61" s="1" t="str">
        <v/>
      </c>
      <c r="AI61" s="95" t="s">
        <v>196</v>
      </c>
      <c r="AJ61" s="1" t="b">
        <v>0</v>
      </c>
    </row>
    <row r="62" spans="25:36" x14ac:dyDescent="0.2">
      <c r="Y62" s="1">
        <v>60</v>
      </c>
      <c r="AD62" s="101">
        <v>0</v>
      </c>
      <c r="AE62" s="101">
        <v>1.94</v>
      </c>
      <c r="AF62" s="1" t="str">
        <v>TRUE</v>
      </c>
      <c r="AG62" s="1" t="str">
        <v>TRUE</v>
      </c>
      <c r="AH62" s="1" t="str">
        <v/>
      </c>
      <c r="AI62" s="95" t="s">
        <v>197</v>
      </c>
      <c r="AJ62" s="1" t="b">
        <v>0</v>
      </c>
    </row>
    <row r="63" spans="25:36" x14ac:dyDescent="0.2">
      <c r="Y63" s="1">
        <v>61</v>
      </c>
      <c r="AD63" s="101">
        <v>0</v>
      </c>
      <c r="AE63" s="101">
        <v>1.94</v>
      </c>
      <c r="AF63" s="1" t="str">
        <v>TRUE</v>
      </c>
      <c r="AG63" s="1" t="str">
        <v>TRUE</v>
      </c>
      <c r="AH63" s="1" t="str">
        <v/>
      </c>
      <c r="AI63" s="95" t="s">
        <v>198</v>
      </c>
      <c r="AJ63" s="1" t="b">
        <v>0</v>
      </c>
    </row>
    <row r="64" spans="25:36" x14ac:dyDescent="0.2">
      <c r="Y64" s="1">
        <v>62</v>
      </c>
      <c r="AD64" s="101">
        <v>0</v>
      </c>
      <c r="AE64" s="101">
        <v>1.94</v>
      </c>
      <c r="AF64" s="1" t="str">
        <v>TRUE</v>
      </c>
      <c r="AG64" s="1" t="str">
        <v>TRUE</v>
      </c>
      <c r="AH64" s="1" t="str">
        <v/>
      </c>
      <c r="AI64" s="95" t="s">
        <v>199</v>
      </c>
      <c r="AJ64" s="1" t="b">
        <v>0</v>
      </c>
    </row>
    <row r="65" spans="25:36" x14ac:dyDescent="0.2">
      <c r="Y65" s="1">
        <v>63</v>
      </c>
      <c r="AD65" s="101">
        <v>0</v>
      </c>
      <c r="AE65" s="101">
        <v>1.94</v>
      </c>
      <c r="AF65" s="1" t="str">
        <v>TRUE</v>
      </c>
      <c r="AG65" s="1" t="str">
        <v>TRUE</v>
      </c>
      <c r="AH65" s="1" t="str">
        <v/>
      </c>
      <c r="AI65" s="95" t="s">
        <v>200</v>
      </c>
      <c r="AJ65" s="1" t="b">
        <v>0</v>
      </c>
    </row>
    <row r="66" spans="25:36" x14ac:dyDescent="0.2">
      <c r="Y66" s="1">
        <v>64</v>
      </c>
      <c r="AD66" s="101">
        <v>0</v>
      </c>
      <c r="AE66" s="101">
        <v>1.94</v>
      </c>
      <c r="AF66" s="1" t="str">
        <v>TRUE</v>
      </c>
      <c r="AG66" s="1" t="str">
        <v>TRUE</v>
      </c>
      <c r="AH66" s="1" t="str">
        <v/>
      </c>
      <c r="AI66" s="95" t="s">
        <v>201</v>
      </c>
      <c r="AJ66" s="1" t="b">
        <v>0</v>
      </c>
    </row>
    <row r="67" spans="25:36" x14ac:dyDescent="0.2">
      <c r="Y67" s="1">
        <v>65</v>
      </c>
      <c r="AD67" s="101">
        <v>0</v>
      </c>
      <c r="AE67" s="101">
        <v>1.94</v>
      </c>
      <c r="AF67" s="1" t="str">
        <v>TRUE</v>
      </c>
      <c r="AG67" s="1" t="str">
        <v>TRUE</v>
      </c>
      <c r="AH67" s="1" t="str">
        <v/>
      </c>
      <c r="AI67" s="95" t="s">
        <v>202</v>
      </c>
      <c r="AJ67" s="1" t="b">
        <v>0</v>
      </c>
    </row>
    <row r="68" spans="25:36" x14ac:dyDescent="0.2">
      <c r="Y68" s="1">
        <v>66</v>
      </c>
      <c r="AD68" s="101">
        <v>0</v>
      </c>
      <c r="AE68" s="101">
        <v>1.94</v>
      </c>
      <c r="AF68" s="1" t="str">
        <v>TRUE</v>
      </c>
      <c r="AG68" s="1" t="str">
        <v>TRUE</v>
      </c>
      <c r="AH68" s="1" t="str">
        <v/>
      </c>
      <c r="AI68" s="95" t="s">
        <v>203</v>
      </c>
      <c r="AJ68" s="1" t="b">
        <v>0</v>
      </c>
    </row>
    <row r="69" spans="25:36" x14ac:dyDescent="0.2">
      <c r="Y69" s="1">
        <v>67</v>
      </c>
      <c r="AD69" s="101">
        <v>0</v>
      </c>
      <c r="AE69" s="101">
        <v>1.94</v>
      </c>
      <c r="AF69" s="1" t="str">
        <v>TRUE</v>
      </c>
      <c r="AG69" s="1" t="str">
        <v>TRUE</v>
      </c>
      <c r="AH69" s="1" t="str">
        <v/>
      </c>
      <c r="AI69" s="95" t="s">
        <v>204</v>
      </c>
      <c r="AJ69" s="1" t="b">
        <v>0</v>
      </c>
    </row>
    <row r="70" spans="25:36" x14ac:dyDescent="0.2">
      <c r="Y70" s="1">
        <v>68</v>
      </c>
      <c r="AD70" s="101">
        <v>0</v>
      </c>
      <c r="AE70" s="101">
        <v>1.94</v>
      </c>
      <c r="AF70" s="1" t="str">
        <v>TRUE</v>
      </c>
      <c r="AG70" s="1" t="str">
        <v>TRUE</v>
      </c>
      <c r="AH70" s="1" t="str">
        <v/>
      </c>
      <c r="AI70" s="95" t="s">
        <v>205</v>
      </c>
      <c r="AJ70" s="1" t="b">
        <v>0</v>
      </c>
    </row>
    <row r="71" spans="25:36" x14ac:dyDescent="0.2">
      <c r="Y71" s="1">
        <v>69</v>
      </c>
      <c r="AD71" s="101">
        <v>0</v>
      </c>
      <c r="AE71" s="101">
        <v>1.94</v>
      </c>
      <c r="AF71" s="1" t="str">
        <v>TRUE</v>
      </c>
      <c r="AG71" s="1" t="str">
        <v>TRUE</v>
      </c>
      <c r="AH71" s="1" t="str">
        <v/>
      </c>
      <c r="AI71" s="95" t="s">
        <v>206</v>
      </c>
      <c r="AJ71" s="1" t="b">
        <v>0</v>
      </c>
    </row>
    <row r="72" spans="25:36" x14ac:dyDescent="0.2">
      <c r="Y72" s="1">
        <v>70</v>
      </c>
      <c r="AD72" s="101">
        <v>0</v>
      </c>
      <c r="AE72" s="101">
        <v>1.94</v>
      </c>
      <c r="AF72" s="1" t="str">
        <v>TRUE</v>
      </c>
      <c r="AG72" s="1" t="str">
        <v>TRUE</v>
      </c>
      <c r="AH72" s="1" t="str">
        <v/>
      </c>
      <c r="AI72" s="95" t="s">
        <v>207</v>
      </c>
      <c r="AJ72" s="1" t="b">
        <v>0</v>
      </c>
    </row>
    <row r="73" spans="25:36" x14ac:dyDescent="0.2">
      <c r="Y73" s="1">
        <v>71</v>
      </c>
      <c r="AD73" s="101">
        <v>0</v>
      </c>
      <c r="AE73" s="101">
        <v>1.94</v>
      </c>
      <c r="AF73" s="1" t="str">
        <v>TRUE</v>
      </c>
      <c r="AG73" s="1" t="str">
        <v>TRUE</v>
      </c>
      <c r="AH73" s="1" t="str">
        <v/>
      </c>
      <c r="AI73" s="95" t="s">
        <v>208</v>
      </c>
      <c r="AJ73" s="1" t="b">
        <v>0</v>
      </c>
    </row>
    <row r="74" spans="25:36" x14ac:dyDescent="0.2">
      <c r="Y74" s="1">
        <v>72</v>
      </c>
      <c r="AD74" s="101">
        <v>0</v>
      </c>
      <c r="AE74" s="101">
        <v>1.94</v>
      </c>
      <c r="AF74" s="1" t="str">
        <v>TRUE</v>
      </c>
      <c r="AG74" s="1" t="str">
        <v>TRUE</v>
      </c>
      <c r="AH74" s="1" t="str">
        <v/>
      </c>
      <c r="AI74" s="95" t="s">
        <v>209</v>
      </c>
      <c r="AJ74" s="1" t="b">
        <v>0</v>
      </c>
    </row>
    <row r="75" spans="25:36" x14ac:dyDescent="0.2">
      <c r="Y75" s="1">
        <v>73</v>
      </c>
      <c r="AD75" s="101">
        <v>0</v>
      </c>
      <c r="AE75" s="101">
        <v>1.94</v>
      </c>
      <c r="AF75" s="1" t="str">
        <v>TRUE</v>
      </c>
      <c r="AG75" s="1" t="str">
        <v>TRUE</v>
      </c>
      <c r="AH75" s="1" t="str">
        <v/>
      </c>
      <c r="AI75" s="95" t="s">
        <v>210</v>
      </c>
      <c r="AJ75" s="1" t="b">
        <v>0</v>
      </c>
    </row>
    <row r="76" spans="25:36" x14ac:dyDescent="0.2">
      <c r="Y76" s="1">
        <v>74</v>
      </c>
      <c r="AD76" s="101">
        <v>0</v>
      </c>
      <c r="AE76" s="101">
        <v>1.94</v>
      </c>
      <c r="AF76" s="1" t="str">
        <v>TRUE</v>
      </c>
      <c r="AG76" s="1" t="str">
        <v>TRUE</v>
      </c>
      <c r="AH76" s="1" t="str">
        <v/>
      </c>
      <c r="AI76" s="95" t="s">
        <v>211</v>
      </c>
      <c r="AJ76" s="1" t="b">
        <v>0</v>
      </c>
    </row>
    <row r="77" spans="25:36" x14ac:dyDescent="0.2">
      <c r="Y77" s="1">
        <v>75</v>
      </c>
      <c r="AD77" s="101">
        <v>0</v>
      </c>
      <c r="AE77" s="101">
        <v>1.94</v>
      </c>
      <c r="AF77" s="1" t="str">
        <v>TRUE</v>
      </c>
      <c r="AG77" s="1" t="str">
        <v>TRUE</v>
      </c>
      <c r="AH77" s="1" t="str">
        <v/>
      </c>
      <c r="AI77" s="95" t="s">
        <v>212</v>
      </c>
      <c r="AJ77" s="1" t="b">
        <v>0</v>
      </c>
    </row>
    <row r="78" spans="25:36" x14ac:dyDescent="0.2">
      <c r="Y78" s="1">
        <v>76</v>
      </c>
      <c r="AD78" s="101">
        <v>0</v>
      </c>
      <c r="AE78" s="101">
        <v>1.94</v>
      </c>
      <c r="AF78" s="1" t="str">
        <v>TRUE</v>
      </c>
      <c r="AG78" s="1" t="str">
        <v>TRUE</v>
      </c>
      <c r="AH78" s="1" t="str">
        <v/>
      </c>
      <c r="AI78" s="95" t="s">
        <v>213</v>
      </c>
      <c r="AJ78" s="1" t="b">
        <v>0</v>
      </c>
    </row>
    <row r="79" spans="25:36" x14ac:dyDescent="0.2">
      <c r="Y79" s="1">
        <v>77</v>
      </c>
      <c r="AD79" s="101">
        <v>0</v>
      </c>
      <c r="AE79" s="101">
        <v>1.94</v>
      </c>
      <c r="AF79" s="1" t="str">
        <v>TRUE</v>
      </c>
      <c r="AG79" s="1" t="str">
        <v>TRUE</v>
      </c>
      <c r="AH79" s="1" t="str">
        <v/>
      </c>
      <c r="AI79" s="95" t="s">
        <v>214</v>
      </c>
      <c r="AJ79" s="1" t="b">
        <v>0</v>
      </c>
    </row>
    <row r="80" spans="25:36" x14ac:dyDescent="0.2">
      <c r="Y80" s="1">
        <v>78</v>
      </c>
      <c r="AD80" s="101">
        <v>0</v>
      </c>
      <c r="AE80" s="101">
        <v>1.94</v>
      </c>
      <c r="AF80" s="1" t="str">
        <v>TRUE</v>
      </c>
      <c r="AG80" s="1" t="str">
        <v>TRUE</v>
      </c>
      <c r="AH80" s="1" t="str">
        <v/>
      </c>
      <c r="AI80" s="95" t="s">
        <v>215</v>
      </c>
      <c r="AJ80" s="1" t="b">
        <v>0</v>
      </c>
    </row>
    <row r="81" spans="25:36" x14ac:dyDescent="0.2">
      <c r="Y81" s="1">
        <v>79</v>
      </c>
      <c r="AD81" s="101">
        <v>0</v>
      </c>
      <c r="AE81" s="101">
        <v>1.94</v>
      </c>
      <c r="AF81" s="1" t="str">
        <v>TRUE</v>
      </c>
      <c r="AG81" s="1" t="str">
        <v>TRUE</v>
      </c>
      <c r="AH81" s="1" t="str">
        <v/>
      </c>
      <c r="AI81" s="95" t="s">
        <v>216</v>
      </c>
      <c r="AJ81" s="1" t="b">
        <v>0</v>
      </c>
    </row>
    <row r="82" spans="25:36" x14ac:dyDescent="0.2">
      <c r="Y82" s="1">
        <v>80</v>
      </c>
      <c r="AD82" s="101">
        <v>0</v>
      </c>
      <c r="AE82" s="101">
        <v>1.94</v>
      </c>
      <c r="AF82" s="1" t="str">
        <v>TRUE</v>
      </c>
      <c r="AG82" s="1" t="str">
        <v>TRUE</v>
      </c>
      <c r="AH82" s="1" t="str">
        <v/>
      </c>
      <c r="AI82" s="95" t="s">
        <v>217</v>
      </c>
      <c r="AJ82" s="1" t="b">
        <v>0</v>
      </c>
    </row>
    <row r="83" spans="25:36" x14ac:dyDescent="0.2">
      <c r="Y83" s="1">
        <v>81</v>
      </c>
      <c r="AD83" s="101">
        <v>0</v>
      </c>
      <c r="AE83" s="101">
        <v>1.94</v>
      </c>
      <c r="AF83" s="1" t="str">
        <v>TRUE</v>
      </c>
      <c r="AG83" s="1" t="str">
        <v>TRUE</v>
      </c>
      <c r="AH83" s="1" t="str">
        <v/>
      </c>
      <c r="AI83" s="95" t="s">
        <v>218</v>
      </c>
      <c r="AJ83" s="1" t="b">
        <v>0</v>
      </c>
    </row>
    <row r="84" spans="25:36" x14ac:dyDescent="0.2">
      <c r="Y84" s="1">
        <v>82</v>
      </c>
      <c r="AD84" s="101">
        <v>0</v>
      </c>
      <c r="AE84" s="101">
        <v>1.94</v>
      </c>
      <c r="AF84" s="1" t="str">
        <v>TRUE</v>
      </c>
      <c r="AG84" s="1" t="str">
        <v>TRUE</v>
      </c>
      <c r="AH84" s="1" t="str">
        <v/>
      </c>
      <c r="AI84" s="95" t="s">
        <v>219</v>
      </c>
      <c r="AJ84" s="1" t="b">
        <v>0</v>
      </c>
    </row>
    <row r="85" spans="25:36" x14ac:dyDescent="0.2">
      <c r="Y85" s="1">
        <v>83</v>
      </c>
      <c r="AD85" s="101">
        <v>0</v>
      </c>
      <c r="AE85" s="101">
        <v>1.94</v>
      </c>
      <c r="AF85" s="1" t="str">
        <v>TRUE</v>
      </c>
      <c r="AG85" s="1" t="str">
        <v>TRUE</v>
      </c>
      <c r="AH85" s="1" t="str">
        <v/>
      </c>
      <c r="AI85" s="95" t="s">
        <v>220</v>
      </c>
      <c r="AJ85" s="1" t="b">
        <v>0</v>
      </c>
    </row>
    <row r="86" spans="25:36" x14ac:dyDescent="0.2">
      <c r="Y86" s="1">
        <v>84</v>
      </c>
      <c r="AD86" s="101">
        <v>0</v>
      </c>
      <c r="AE86" s="101">
        <v>1.94</v>
      </c>
      <c r="AF86" s="1" t="str">
        <v>TRUE</v>
      </c>
      <c r="AG86" s="1" t="str">
        <v>TRUE</v>
      </c>
      <c r="AH86" s="1" t="str">
        <v/>
      </c>
      <c r="AI86" s="95" t="s">
        <v>221</v>
      </c>
      <c r="AJ86" s="1" t="b">
        <v>0</v>
      </c>
    </row>
    <row r="87" spans="25:36" x14ac:dyDescent="0.2">
      <c r="Y87" s="1">
        <v>85</v>
      </c>
      <c r="AD87" s="101">
        <v>0</v>
      </c>
      <c r="AE87" s="101">
        <v>1.94</v>
      </c>
      <c r="AF87" s="1" t="str">
        <v>TRUE</v>
      </c>
      <c r="AG87" s="1" t="str">
        <v>TRUE</v>
      </c>
      <c r="AH87" s="1" t="str">
        <v/>
      </c>
      <c r="AI87" s="95" t="s">
        <v>222</v>
      </c>
      <c r="AJ87" s="1" t="b">
        <v>0</v>
      </c>
    </row>
    <row r="88" spans="25:36" x14ac:dyDescent="0.2">
      <c r="Y88" s="1">
        <v>86</v>
      </c>
      <c r="AD88" s="101">
        <v>0</v>
      </c>
      <c r="AE88" s="101">
        <v>1.94</v>
      </c>
      <c r="AF88" s="1" t="str">
        <v>TRUE</v>
      </c>
      <c r="AG88" s="1" t="str">
        <v>TRUE</v>
      </c>
      <c r="AH88" s="1" t="str">
        <v/>
      </c>
      <c r="AI88" s="95" t="s">
        <v>223</v>
      </c>
      <c r="AJ88" s="1" t="b">
        <v>0</v>
      </c>
    </row>
    <row r="89" spans="25:36" x14ac:dyDescent="0.2">
      <c r="Y89" s="1">
        <v>87</v>
      </c>
      <c r="AD89" s="101">
        <v>0</v>
      </c>
      <c r="AE89" s="101">
        <v>1.94</v>
      </c>
      <c r="AF89" s="1" t="str">
        <v>TRUE</v>
      </c>
      <c r="AG89" s="1" t="str">
        <v>TRUE</v>
      </c>
      <c r="AH89" s="1" t="str">
        <v/>
      </c>
      <c r="AI89" s="95" t="s">
        <v>224</v>
      </c>
      <c r="AJ89" s="1" t="b">
        <v>0</v>
      </c>
    </row>
    <row r="90" spans="25:36" x14ac:dyDescent="0.2">
      <c r="Y90" s="1">
        <v>88</v>
      </c>
      <c r="AD90" s="101">
        <v>0</v>
      </c>
      <c r="AE90" s="101">
        <v>1.94</v>
      </c>
      <c r="AF90" s="1" t="str">
        <v>TRUE</v>
      </c>
      <c r="AG90" s="1" t="str">
        <v>TRUE</v>
      </c>
      <c r="AH90" s="1" t="str">
        <v/>
      </c>
      <c r="AI90" s="95" t="s">
        <v>225</v>
      </c>
      <c r="AJ90" s="1" t="b">
        <v>0</v>
      </c>
    </row>
    <row r="91" spans="25:36" x14ac:dyDescent="0.2">
      <c r="Y91" s="1">
        <v>89</v>
      </c>
      <c r="AD91" s="101">
        <v>0</v>
      </c>
      <c r="AE91" s="101">
        <v>1.94</v>
      </c>
      <c r="AF91" s="1" t="str">
        <v>TRUE</v>
      </c>
      <c r="AG91" s="1" t="str">
        <v>TRUE</v>
      </c>
      <c r="AH91" s="1" t="str">
        <v/>
      </c>
      <c r="AI91" s="95" t="s">
        <v>226</v>
      </c>
      <c r="AJ91" s="1" t="b">
        <v>0</v>
      </c>
    </row>
    <row r="92" spans="25:36" x14ac:dyDescent="0.2">
      <c r="Y92" s="1">
        <v>90</v>
      </c>
      <c r="AD92" s="101">
        <v>0</v>
      </c>
      <c r="AE92" s="101">
        <v>1.94</v>
      </c>
      <c r="AF92" s="1" t="str">
        <v>TRUE</v>
      </c>
      <c r="AG92" s="1" t="str">
        <v>TRUE</v>
      </c>
      <c r="AH92" s="1" t="str">
        <v/>
      </c>
      <c r="AI92" s="95" t="s">
        <v>227</v>
      </c>
      <c r="AJ92" s="1" t="b">
        <v>0</v>
      </c>
    </row>
    <row r="93" spans="25:36" x14ac:dyDescent="0.2">
      <c r="Y93" s="1">
        <v>91</v>
      </c>
      <c r="AD93" s="101">
        <v>0</v>
      </c>
      <c r="AE93" s="101">
        <v>1.94</v>
      </c>
      <c r="AF93" s="1" t="str">
        <v>TRUE</v>
      </c>
      <c r="AG93" s="1" t="str">
        <v>TRUE</v>
      </c>
      <c r="AH93" s="1" t="str">
        <v/>
      </c>
      <c r="AI93" s="95" t="s">
        <v>228</v>
      </c>
      <c r="AJ93" s="1" t="b">
        <v>0</v>
      </c>
    </row>
    <row r="94" spans="25:36" x14ac:dyDescent="0.2">
      <c r="Y94" s="1">
        <v>92</v>
      </c>
      <c r="AD94" s="101">
        <v>0</v>
      </c>
      <c r="AE94" s="101">
        <v>1.94</v>
      </c>
      <c r="AF94" s="1" t="str">
        <v>TRUE</v>
      </c>
      <c r="AG94" s="1" t="str">
        <v>TRUE</v>
      </c>
      <c r="AH94" s="1" t="str">
        <v/>
      </c>
      <c r="AI94" s="95" t="s">
        <v>229</v>
      </c>
      <c r="AJ94" s="1" t="b">
        <v>0</v>
      </c>
    </row>
    <row r="95" spans="25:36" x14ac:dyDescent="0.2">
      <c r="Y95" s="1">
        <v>93</v>
      </c>
      <c r="AD95" s="101">
        <v>0</v>
      </c>
      <c r="AE95" s="101">
        <v>1.94</v>
      </c>
      <c r="AF95" s="1" t="str">
        <v>TRUE</v>
      </c>
      <c r="AG95" s="1" t="str">
        <v>TRUE</v>
      </c>
      <c r="AH95" s="1" t="str">
        <v/>
      </c>
      <c r="AI95" s="95" t="s">
        <v>230</v>
      </c>
      <c r="AJ95" s="1" t="b">
        <v>0</v>
      </c>
    </row>
    <row r="96" spans="25:36" x14ac:dyDescent="0.2">
      <c r="Y96" s="1">
        <v>94</v>
      </c>
      <c r="AD96" s="101">
        <v>0</v>
      </c>
      <c r="AE96" s="101">
        <v>1.94</v>
      </c>
      <c r="AF96" s="1" t="str">
        <v>TRUE</v>
      </c>
      <c r="AG96" s="1" t="str">
        <v>TRUE</v>
      </c>
      <c r="AH96" s="1" t="str">
        <v/>
      </c>
      <c r="AI96" s="95" t="s">
        <v>231</v>
      </c>
      <c r="AJ96" s="1" t="b">
        <v>0</v>
      </c>
    </row>
    <row r="97" spans="25:36" x14ac:dyDescent="0.2">
      <c r="Y97" s="1">
        <v>95</v>
      </c>
      <c r="AD97" s="101">
        <v>0</v>
      </c>
      <c r="AE97" s="101">
        <v>1.94</v>
      </c>
      <c r="AF97" s="1" t="str">
        <v>TRUE</v>
      </c>
      <c r="AG97" s="1" t="str">
        <v>TRUE</v>
      </c>
      <c r="AH97" s="1" t="str">
        <v/>
      </c>
      <c r="AI97" s="95" t="s">
        <v>232</v>
      </c>
      <c r="AJ97" s="1" t="b">
        <v>0</v>
      </c>
    </row>
    <row r="98" spans="25:36" x14ac:dyDescent="0.2">
      <c r="Y98" s="1">
        <v>96</v>
      </c>
      <c r="AD98" s="101">
        <v>0</v>
      </c>
      <c r="AE98" s="101">
        <v>1.94</v>
      </c>
      <c r="AF98" s="1" t="str">
        <v>TRUE</v>
      </c>
      <c r="AG98" s="1" t="str">
        <v>TRUE</v>
      </c>
      <c r="AH98" s="1" t="str">
        <v/>
      </c>
      <c r="AI98" s="95" t="s">
        <v>233</v>
      </c>
      <c r="AJ98" s="1" t="b">
        <v>0</v>
      </c>
    </row>
    <row r="99" spans="25:36" x14ac:dyDescent="0.2">
      <c r="Y99" s="1">
        <v>97</v>
      </c>
      <c r="AD99" s="101">
        <v>0</v>
      </c>
      <c r="AE99" s="101">
        <v>1.94</v>
      </c>
      <c r="AF99" s="1" t="str">
        <v>TRUE</v>
      </c>
      <c r="AG99" s="1" t="str">
        <v>TRUE</v>
      </c>
      <c r="AH99" s="1" t="str">
        <v/>
      </c>
      <c r="AI99" s="95" t="s">
        <v>234</v>
      </c>
      <c r="AJ99" s="1" t="b">
        <v>0</v>
      </c>
    </row>
    <row r="100" spans="25:36" x14ac:dyDescent="0.2">
      <c r="Y100" s="1">
        <v>98</v>
      </c>
      <c r="AD100" s="101">
        <v>0</v>
      </c>
      <c r="AE100" s="101">
        <v>1.94</v>
      </c>
      <c r="AF100" s="1" t="str">
        <v>TRUE</v>
      </c>
      <c r="AG100" s="1" t="str">
        <v>TRUE</v>
      </c>
      <c r="AH100" s="1" t="str">
        <v/>
      </c>
      <c r="AI100" s="95" t="s">
        <v>235</v>
      </c>
      <c r="AJ100" s="1" t="b">
        <v>0</v>
      </c>
    </row>
    <row r="101" spans="25:36" x14ac:dyDescent="0.2">
      <c r="Y101" s="1">
        <v>99</v>
      </c>
      <c r="AD101" s="101">
        <v>0</v>
      </c>
      <c r="AE101" s="101">
        <v>1.94</v>
      </c>
      <c r="AF101" s="1" t="str">
        <v>TRUE</v>
      </c>
      <c r="AG101" s="1" t="str">
        <v>TRUE</v>
      </c>
      <c r="AH101" s="1" t="str">
        <v/>
      </c>
      <c r="AI101" s="95" t="s">
        <v>236</v>
      </c>
      <c r="AJ101" s="1" t="b">
        <v>0</v>
      </c>
    </row>
    <row r="102" spans="25:36" x14ac:dyDescent="0.2">
      <c r="Y102" s="1">
        <v>100</v>
      </c>
      <c r="AD102" s="101">
        <v>0</v>
      </c>
      <c r="AE102" s="101">
        <v>1.94</v>
      </c>
      <c r="AF102" s="1" t="str">
        <v>TRUE</v>
      </c>
      <c r="AG102" s="1" t="str">
        <v>TRUE</v>
      </c>
      <c r="AH102" s="1" t="str">
        <v/>
      </c>
      <c r="AI102" s="95" t="s">
        <v>237</v>
      </c>
      <c r="AJ102" s="1" t="b">
        <v>0</v>
      </c>
    </row>
    <row r="103" spans="25:36" x14ac:dyDescent="0.2">
      <c r="Y103" s="1">
        <v>101</v>
      </c>
      <c r="AD103" s="101">
        <v>0</v>
      </c>
      <c r="AE103" s="101">
        <v>1.94</v>
      </c>
      <c r="AF103" s="1" t="str">
        <v>TRUE</v>
      </c>
      <c r="AG103" s="1" t="str">
        <v>TRUE</v>
      </c>
      <c r="AH103" s="1" t="str">
        <v/>
      </c>
      <c r="AI103" s="95" t="s">
        <v>238</v>
      </c>
      <c r="AJ103" s="1" t="b">
        <v>0</v>
      </c>
    </row>
    <row r="104" spans="25:36" x14ac:dyDescent="0.2">
      <c r="Y104" s="1">
        <v>102</v>
      </c>
      <c r="AD104" s="101">
        <v>0</v>
      </c>
      <c r="AE104" s="101">
        <v>1.94</v>
      </c>
      <c r="AF104" s="1" t="str">
        <v>TRUE</v>
      </c>
      <c r="AG104" s="1" t="str">
        <v>TRUE</v>
      </c>
      <c r="AH104" s="1" t="str">
        <v/>
      </c>
      <c r="AI104" s="95" t="s">
        <v>239</v>
      </c>
      <c r="AJ104" s="1" t="b">
        <v>0</v>
      </c>
    </row>
    <row r="105" spans="25:36" x14ac:dyDescent="0.2">
      <c r="Y105" s="1">
        <v>103</v>
      </c>
      <c r="AD105" s="101">
        <v>0</v>
      </c>
      <c r="AE105" s="101">
        <v>1.94</v>
      </c>
      <c r="AF105" s="1" t="str">
        <v>TRUE</v>
      </c>
      <c r="AG105" s="1" t="str">
        <v>TRUE</v>
      </c>
      <c r="AH105" s="1" t="str">
        <v/>
      </c>
      <c r="AI105" s="95" t="s">
        <v>240</v>
      </c>
      <c r="AJ105" s="1" t="b">
        <v>0</v>
      </c>
    </row>
    <row r="106" spans="25:36" x14ac:dyDescent="0.2">
      <c r="Y106" s="1">
        <v>104</v>
      </c>
      <c r="AD106" s="101">
        <v>0</v>
      </c>
      <c r="AE106" s="101">
        <v>1.94</v>
      </c>
      <c r="AF106" s="1" t="str">
        <v>TRUE</v>
      </c>
      <c r="AG106" s="1" t="str">
        <v>TRUE</v>
      </c>
      <c r="AH106" s="1" t="str">
        <v/>
      </c>
      <c r="AI106" s="95" t="s">
        <v>241</v>
      </c>
      <c r="AJ106" s="1" t="b">
        <v>0</v>
      </c>
    </row>
    <row r="107" spans="25:36" x14ac:dyDescent="0.2">
      <c r="Y107" s="1">
        <v>105</v>
      </c>
      <c r="AD107" s="101">
        <v>0</v>
      </c>
      <c r="AE107" s="101">
        <v>1.94</v>
      </c>
      <c r="AF107" s="1" t="str">
        <v>TRUE</v>
      </c>
      <c r="AG107" s="1" t="str">
        <v>TRUE</v>
      </c>
      <c r="AH107" s="1" t="str">
        <v/>
      </c>
      <c r="AI107" s="95" t="s">
        <v>242</v>
      </c>
      <c r="AJ107" s="1" t="b">
        <v>0</v>
      </c>
    </row>
    <row r="108" spans="25:36" x14ac:dyDescent="0.2">
      <c r="Y108" s="1">
        <v>106</v>
      </c>
      <c r="AD108" s="101">
        <v>0</v>
      </c>
      <c r="AE108" s="101">
        <v>1.94</v>
      </c>
      <c r="AF108" s="1" t="str">
        <v>TRUE</v>
      </c>
      <c r="AG108" s="1" t="str">
        <v>TRUE</v>
      </c>
      <c r="AH108" s="1" t="str">
        <v/>
      </c>
      <c r="AI108" s="95" t="s">
        <v>243</v>
      </c>
      <c r="AJ108" s="1" t="b">
        <v>0</v>
      </c>
    </row>
    <row r="109" spans="25:36" x14ac:dyDescent="0.2">
      <c r="Y109" s="1">
        <v>107</v>
      </c>
      <c r="AD109" s="101">
        <v>0</v>
      </c>
      <c r="AE109" s="101">
        <v>1.94</v>
      </c>
      <c r="AF109" s="1" t="str">
        <v>TRUE</v>
      </c>
      <c r="AG109" s="1" t="str">
        <v>TRUE</v>
      </c>
      <c r="AH109" s="1" t="str">
        <v/>
      </c>
      <c r="AI109" s="95" t="s">
        <v>244</v>
      </c>
      <c r="AJ109" s="1" t="b">
        <v>0</v>
      </c>
    </row>
    <row r="110" spans="25:36" x14ac:dyDescent="0.2">
      <c r="Y110" s="1">
        <v>108</v>
      </c>
      <c r="AD110" s="101">
        <v>0</v>
      </c>
      <c r="AE110" s="101">
        <v>1.94</v>
      </c>
      <c r="AF110" s="1" t="str">
        <v>TRUE</v>
      </c>
      <c r="AG110" s="1" t="str">
        <v>TRUE</v>
      </c>
      <c r="AH110" s="1" t="str">
        <v/>
      </c>
      <c r="AI110" s="95" t="s">
        <v>245</v>
      </c>
      <c r="AJ110" s="1" t="b">
        <v>0</v>
      </c>
    </row>
    <row r="111" spans="25:36" x14ac:dyDescent="0.2">
      <c r="Y111" s="1">
        <v>109</v>
      </c>
      <c r="AD111" s="101">
        <v>0</v>
      </c>
      <c r="AE111" s="101">
        <v>1.94</v>
      </c>
      <c r="AF111" s="1" t="str">
        <v>TRUE</v>
      </c>
      <c r="AG111" s="1" t="str">
        <v>TRUE</v>
      </c>
      <c r="AH111" s="1" t="str">
        <v/>
      </c>
      <c r="AI111" s="95" t="s">
        <v>246</v>
      </c>
      <c r="AJ111" s="1" t="b">
        <v>0</v>
      </c>
    </row>
    <row r="112" spans="25:36" x14ac:dyDescent="0.2">
      <c r="Y112" s="1">
        <v>110</v>
      </c>
      <c r="AD112" s="101">
        <v>0</v>
      </c>
      <c r="AE112" s="101">
        <v>1.94</v>
      </c>
      <c r="AF112" s="1" t="str">
        <v>TRUE</v>
      </c>
      <c r="AG112" s="1" t="str">
        <v>TRUE</v>
      </c>
      <c r="AH112" s="1" t="str">
        <v/>
      </c>
      <c r="AI112" s="95" t="s">
        <v>247</v>
      </c>
      <c r="AJ112" s="1" t="b">
        <v>0</v>
      </c>
    </row>
    <row r="113" spans="25:36" x14ac:dyDescent="0.2">
      <c r="Y113" s="1">
        <v>111</v>
      </c>
      <c r="AD113" s="101">
        <v>0</v>
      </c>
      <c r="AE113" s="101">
        <v>1.94</v>
      </c>
      <c r="AF113" s="1" t="str">
        <v>TRUE</v>
      </c>
      <c r="AG113" s="1" t="str">
        <v>TRUE</v>
      </c>
      <c r="AH113" s="1" t="str">
        <v/>
      </c>
      <c r="AI113" s="95" t="s">
        <v>248</v>
      </c>
      <c r="AJ113" s="1" t="b">
        <v>0</v>
      </c>
    </row>
    <row r="114" spans="25:36" x14ac:dyDescent="0.2">
      <c r="Y114" s="1">
        <v>112</v>
      </c>
      <c r="AD114" s="101">
        <v>0</v>
      </c>
      <c r="AE114" s="101">
        <v>1.94</v>
      </c>
      <c r="AF114" s="1" t="str">
        <v>TRUE</v>
      </c>
      <c r="AG114" s="1" t="str">
        <v>TRUE</v>
      </c>
      <c r="AH114" s="1" t="str">
        <v/>
      </c>
      <c r="AI114" s="95" t="s">
        <v>249</v>
      </c>
      <c r="AJ114" s="1" t="b">
        <v>0</v>
      </c>
    </row>
    <row r="115" spans="25:36" x14ac:dyDescent="0.2">
      <c r="Y115" s="1">
        <v>113</v>
      </c>
      <c r="AD115" s="101">
        <v>0</v>
      </c>
      <c r="AE115" s="101">
        <v>1.94</v>
      </c>
      <c r="AF115" s="1" t="str">
        <v>TRUE</v>
      </c>
      <c r="AG115" s="1" t="str">
        <v>TRUE</v>
      </c>
      <c r="AH115" s="1" t="str">
        <v/>
      </c>
      <c r="AI115" s="95" t="s">
        <v>250</v>
      </c>
      <c r="AJ115" s="1" t="b">
        <v>0</v>
      </c>
    </row>
    <row r="116" spans="25:36" x14ac:dyDescent="0.2">
      <c r="Y116" s="1">
        <v>114</v>
      </c>
      <c r="AD116" s="101">
        <v>0</v>
      </c>
      <c r="AE116" s="101">
        <v>1.94</v>
      </c>
      <c r="AF116" s="1" t="str">
        <v>TRUE</v>
      </c>
      <c r="AG116" s="1" t="str">
        <v>TRUE</v>
      </c>
      <c r="AH116" s="1" t="str">
        <v/>
      </c>
      <c r="AI116" s="95" t="s">
        <v>251</v>
      </c>
      <c r="AJ116" s="1" t="b">
        <v>0</v>
      </c>
    </row>
    <row r="117" spans="25:36" x14ac:dyDescent="0.2">
      <c r="Y117" s="1">
        <v>115</v>
      </c>
      <c r="AD117" s="101">
        <v>0</v>
      </c>
      <c r="AE117" s="101">
        <v>1.94</v>
      </c>
      <c r="AF117" s="1" t="str">
        <v>TRUE</v>
      </c>
      <c r="AG117" s="1" t="str">
        <v>TRUE</v>
      </c>
      <c r="AH117" s="1" t="str">
        <v/>
      </c>
      <c r="AI117" s="95" t="s">
        <v>252</v>
      </c>
      <c r="AJ117" s="1" t="b">
        <v>0</v>
      </c>
    </row>
    <row r="118" spans="25:36" x14ac:dyDescent="0.2">
      <c r="Y118" s="1">
        <v>116</v>
      </c>
      <c r="AD118" s="101">
        <v>0</v>
      </c>
      <c r="AE118" s="101">
        <v>1.94</v>
      </c>
      <c r="AF118" s="1" t="str">
        <v>TRUE</v>
      </c>
      <c r="AG118" s="1" t="str">
        <v>TRUE</v>
      </c>
      <c r="AH118" s="1" t="str">
        <v/>
      </c>
      <c r="AI118" s="95" t="s">
        <v>253</v>
      </c>
      <c r="AJ118" s="1" t="b">
        <v>0</v>
      </c>
    </row>
    <row r="119" spans="25:36" x14ac:dyDescent="0.2">
      <c r="Y119" s="1">
        <v>117</v>
      </c>
      <c r="AD119" s="101">
        <v>0</v>
      </c>
      <c r="AE119" s="101">
        <v>1.94</v>
      </c>
      <c r="AF119" s="1" t="str">
        <v>TRUE</v>
      </c>
      <c r="AG119" s="1" t="str">
        <v>TRUE</v>
      </c>
      <c r="AH119" s="1" t="str">
        <v/>
      </c>
      <c r="AI119" s="95" t="s">
        <v>254</v>
      </c>
      <c r="AJ119" s="1" t="b">
        <v>0</v>
      </c>
    </row>
    <row r="120" spans="25:36" x14ac:dyDescent="0.2">
      <c r="Y120" s="1">
        <v>118</v>
      </c>
      <c r="AD120" s="101">
        <v>0</v>
      </c>
      <c r="AE120" s="101">
        <v>1.94</v>
      </c>
      <c r="AF120" s="1" t="str">
        <v>TRUE</v>
      </c>
      <c r="AG120" s="1" t="str">
        <v>TRUE</v>
      </c>
      <c r="AH120" s="1" t="str">
        <v/>
      </c>
      <c r="AI120" s="95" t="s">
        <v>255</v>
      </c>
      <c r="AJ120" s="1" t="b">
        <v>0</v>
      </c>
    </row>
    <row r="121" spans="25:36" x14ac:dyDescent="0.2">
      <c r="Y121" s="1">
        <v>119</v>
      </c>
      <c r="AD121" s="101">
        <v>0</v>
      </c>
      <c r="AE121" s="101">
        <v>1.94</v>
      </c>
      <c r="AF121" s="1" t="str">
        <v>TRUE</v>
      </c>
      <c r="AG121" s="1" t="str">
        <v>TRUE</v>
      </c>
      <c r="AH121" s="1" t="str">
        <v/>
      </c>
      <c r="AI121" s="95" t="s">
        <v>256</v>
      </c>
      <c r="AJ121" s="1" t="b">
        <v>0</v>
      </c>
    </row>
    <row r="122" spans="25:36" x14ac:dyDescent="0.2">
      <c r="Y122" s="1">
        <v>120</v>
      </c>
      <c r="AD122" s="101">
        <v>0</v>
      </c>
      <c r="AE122" s="101">
        <v>1.94</v>
      </c>
      <c r="AF122" s="1" t="str">
        <v>TRUE</v>
      </c>
      <c r="AG122" s="1" t="str">
        <v>TRUE</v>
      </c>
      <c r="AH122" s="1" t="str">
        <v/>
      </c>
      <c r="AI122" s="95" t="s">
        <v>257</v>
      </c>
      <c r="AJ122" s="1" t="b">
        <v>0</v>
      </c>
    </row>
    <row r="123" spans="25:36" x14ac:dyDescent="0.2">
      <c r="Y123" s="1">
        <v>121</v>
      </c>
      <c r="AD123" s="101">
        <v>0</v>
      </c>
      <c r="AE123" s="101">
        <v>1.94</v>
      </c>
      <c r="AF123" s="1" t="str">
        <v>TRUE</v>
      </c>
      <c r="AG123" s="1" t="str">
        <v>TRUE</v>
      </c>
      <c r="AH123" s="1" t="str">
        <v/>
      </c>
      <c r="AI123" s="95" t="s">
        <v>258</v>
      </c>
      <c r="AJ123" s="1" t="b">
        <v>0</v>
      </c>
    </row>
    <row r="124" spans="25:36" x14ac:dyDescent="0.2">
      <c r="Y124" s="1">
        <v>122</v>
      </c>
      <c r="AD124" s="101">
        <v>0</v>
      </c>
      <c r="AE124" s="101">
        <v>1.94</v>
      </c>
      <c r="AF124" s="1" t="str">
        <v>TRUE</v>
      </c>
      <c r="AG124" s="1" t="str">
        <v>TRUE</v>
      </c>
      <c r="AH124" s="1" t="str">
        <v/>
      </c>
      <c r="AI124" s="95" t="s">
        <v>259</v>
      </c>
      <c r="AJ124" s="1" t="b">
        <v>0</v>
      </c>
    </row>
    <row r="125" spans="25:36" x14ac:dyDescent="0.2">
      <c r="Y125" s="1">
        <v>123</v>
      </c>
      <c r="AD125" s="101">
        <v>0</v>
      </c>
      <c r="AE125" s="101">
        <v>1.94</v>
      </c>
      <c r="AF125" s="1" t="str">
        <v>TRUE</v>
      </c>
      <c r="AG125" s="1" t="str">
        <v>TRUE</v>
      </c>
      <c r="AH125" s="1" t="str">
        <v/>
      </c>
      <c r="AI125" s="95" t="s">
        <v>260</v>
      </c>
      <c r="AJ125" s="1" t="b">
        <v>0</v>
      </c>
    </row>
    <row r="126" spans="25:36" x14ac:dyDescent="0.2">
      <c r="Y126" s="1">
        <v>124</v>
      </c>
      <c r="AD126" s="101">
        <v>0</v>
      </c>
      <c r="AE126" s="101">
        <v>1.94</v>
      </c>
      <c r="AF126" s="1" t="str">
        <v>TRUE</v>
      </c>
      <c r="AG126" s="1" t="str">
        <v>TRUE</v>
      </c>
      <c r="AH126" s="1" t="str">
        <v/>
      </c>
      <c r="AI126" s="95" t="s">
        <v>261</v>
      </c>
      <c r="AJ126" s="1" t="b">
        <v>0</v>
      </c>
    </row>
    <row r="127" spans="25:36" x14ac:dyDescent="0.2">
      <c r="Y127" s="1">
        <v>125</v>
      </c>
      <c r="AD127" s="101">
        <v>0</v>
      </c>
      <c r="AE127" s="101">
        <v>1.94</v>
      </c>
      <c r="AF127" s="1" t="str">
        <v>TRUE</v>
      </c>
      <c r="AG127" s="1" t="str">
        <v>TRUE</v>
      </c>
      <c r="AH127" s="1" t="str">
        <v/>
      </c>
      <c r="AI127" s="95" t="s">
        <v>262</v>
      </c>
      <c r="AJ127" s="1" t="b">
        <v>0</v>
      </c>
    </row>
    <row r="128" spans="25:36" x14ac:dyDescent="0.2">
      <c r="Y128" s="1">
        <v>126</v>
      </c>
      <c r="AD128" s="101">
        <v>0</v>
      </c>
      <c r="AE128" s="101">
        <v>1.94</v>
      </c>
      <c r="AF128" s="1" t="str">
        <v>TRUE</v>
      </c>
      <c r="AG128" s="1" t="str">
        <v>TRUE</v>
      </c>
      <c r="AH128" s="1" t="str">
        <v/>
      </c>
      <c r="AI128" s="95" t="s">
        <v>263</v>
      </c>
      <c r="AJ128" s="1" t="b">
        <v>0</v>
      </c>
    </row>
    <row r="129" spans="25:36" x14ac:dyDescent="0.2">
      <c r="Y129" s="1">
        <v>127</v>
      </c>
      <c r="AD129" s="101">
        <v>0</v>
      </c>
      <c r="AE129" s="101">
        <v>1.94</v>
      </c>
      <c r="AF129" s="1" t="str">
        <v>TRUE</v>
      </c>
      <c r="AG129" s="1" t="str">
        <v>TRUE</v>
      </c>
      <c r="AH129" s="1" t="str">
        <v/>
      </c>
      <c r="AI129" s="95" t="s">
        <v>264</v>
      </c>
      <c r="AJ129" s="1" t="b">
        <v>0</v>
      </c>
    </row>
    <row r="130" spans="25:36" x14ac:dyDescent="0.2">
      <c r="Y130" s="1">
        <v>128</v>
      </c>
      <c r="AD130" s="101">
        <v>0</v>
      </c>
      <c r="AE130" s="101">
        <v>1.94</v>
      </c>
      <c r="AF130" s="1" t="str">
        <v>TRUE</v>
      </c>
      <c r="AG130" s="1" t="str">
        <v>TRUE</v>
      </c>
      <c r="AH130" s="1" t="str">
        <v/>
      </c>
      <c r="AI130" s="95" t="s">
        <v>265</v>
      </c>
      <c r="AJ130" s="1" t="b">
        <v>0</v>
      </c>
    </row>
    <row r="131" spans="25:36" x14ac:dyDescent="0.2">
      <c r="Y131" s="1">
        <v>129</v>
      </c>
      <c r="AD131" s="101">
        <v>0</v>
      </c>
      <c r="AE131" s="101">
        <v>1.94</v>
      </c>
      <c r="AF131" s="1" t="str">
        <v>TRUE</v>
      </c>
      <c r="AG131" s="1" t="str">
        <v>TRUE</v>
      </c>
      <c r="AH131" s="1" t="str">
        <v/>
      </c>
      <c r="AI131" s="95" t="s">
        <v>266</v>
      </c>
      <c r="AJ131" s="1" t="b">
        <v>0</v>
      </c>
    </row>
    <row r="132" spans="25:36" x14ac:dyDescent="0.2">
      <c r="Y132" s="1">
        <v>130</v>
      </c>
      <c r="AD132" s="101">
        <v>0</v>
      </c>
      <c r="AE132" s="101">
        <v>1.94</v>
      </c>
      <c r="AF132" s="1" t="str">
        <v>TRUE</v>
      </c>
      <c r="AG132" s="1" t="str">
        <v>TRUE</v>
      </c>
      <c r="AH132" s="1" t="str">
        <v/>
      </c>
      <c r="AI132" s="95" t="s">
        <v>267</v>
      </c>
      <c r="AJ132" s="1" t="b">
        <v>0</v>
      </c>
    </row>
    <row r="133" spans="25:36" x14ac:dyDescent="0.2">
      <c r="Y133" s="1">
        <v>131</v>
      </c>
      <c r="AD133" s="101">
        <v>0</v>
      </c>
      <c r="AE133" s="101">
        <v>1.94</v>
      </c>
      <c r="AF133" s="1" t="str">
        <v>TRUE</v>
      </c>
      <c r="AG133" s="1" t="str">
        <v>TRUE</v>
      </c>
      <c r="AH133" s="1" t="str">
        <v/>
      </c>
      <c r="AI133" s="95" t="s">
        <v>268</v>
      </c>
      <c r="AJ133" s="1" t="b">
        <v>0</v>
      </c>
    </row>
    <row r="134" spans="25:36" x14ac:dyDescent="0.2">
      <c r="Y134" s="1">
        <v>132</v>
      </c>
      <c r="AD134" s="101">
        <v>0</v>
      </c>
      <c r="AE134" s="101">
        <v>1.94</v>
      </c>
      <c r="AF134" s="1" t="str">
        <v>TRUE</v>
      </c>
      <c r="AG134" s="1" t="str">
        <v>TRUE</v>
      </c>
      <c r="AH134" s="1" t="str">
        <v/>
      </c>
      <c r="AI134" s="95" t="s">
        <v>269</v>
      </c>
      <c r="AJ134" s="1" t="b">
        <v>0</v>
      </c>
    </row>
    <row r="135" spans="25:36" x14ac:dyDescent="0.2">
      <c r="Y135" s="1">
        <v>133</v>
      </c>
      <c r="AD135" s="101">
        <v>0</v>
      </c>
      <c r="AE135" s="101">
        <v>1.94</v>
      </c>
      <c r="AF135" s="1" t="str">
        <v>TRUE</v>
      </c>
      <c r="AG135" s="1" t="str">
        <v>TRUE</v>
      </c>
      <c r="AH135" s="1" t="str">
        <v/>
      </c>
      <c r="AI135" s="95" t="s">
        <v>270</v>
      </c>
      <c r="AJ135" s="1" t="b">
        <v>0</v>
      </c>
    </row>
    <row r="136" spans="25:36" x14ac:dyDescent="0.2">
      <c r="Y136" s="1">
        <v>134</v>
      </c>
      <c r="AD136" s="101">
        <v>0</v>
      </c>
      <c r="AE136" s="101">
        <v>1.94</v>
      </c>
      <c r="AF136" s="1" t="str">
        <v>TRUE</v>
      </c>
      <c r="AG136" s="1" t="str">
        <v>TRUE</v>
      </c>
      <c r="AH136" s="1" t="str">
        <v/>
      </c>
      <c r="AI136" s="95" t="s">
        <v>271</v>
      </c>
      <c r="AJ136" s="1" t="b">
        <v>0</v>
      </c>
    </row>
    <row r="137" spans="25:36" x14ac:dyDescent="0.2">
      <c r="Y137" s="1">
        <v>135</v>
      </c>
      <c r="AD137" s="101">
        <v>0</v>
      </c>
      <c r="AE137" s="101">
        <v>1.94</v>
      </c>
      <c r="AF137" s="1" t="str">
        <v>TRUE</v>
      </c>
      <c r="AG137" s="1" t="str">
        <v>TRUE</v>
      </c>
      <c r="AH137" s="1" t="str">
        <v/>
      </c>
      <c r="AI137" s="95" t="s">
        <v>272</v>
      </c>
      <c r="AJ137" s="1" t="b">
        <v>0</v>
      </c>
    </row>
    <row r="138" spans="25:36" x14ac:dyDescent="0.2">
      <c r="Y138" s="1">
        <v>136</v>
      </c>
      <c r="AD138" s="101">
        <v>0</v>
      </c>
      <c r="AE138" s="101">
        <v>1.94</v>
      </c>
      <c r="AF138" s="1" t="str">
        <v>TRUE</v>
      </c>
      <c r="AG138" s="1" t="str">
        <v>TRUE</v>
      </c>
      <c r="AH138" s="1" t="str">
        <v/>
      </c>
      <c r="AI138" s="95" t="s">
        <v>273</v>
      </c>
      <c r="AJ138" s="1" t="b">
        <v>0</v>
      </c>
    </row>
    <row r="139" spans="25:36" x14ac:dyDescent="0.2">
      <c r="Y139" s="1">
        <v>137</v>
      </c>
      <c r="AD139" s="101">
        <v>0</v>
      </c>
      <c r="AE139" s="101">
        <v>1.94</v>
      </c>
      <c r="AF139" s="1" t="str">
        <v>TRUE</v>
      </c>
      <c r="AG139" s="1" t="str">
        <v>TRUE</v>
      </c>
      <c r="AH139" s="1" t="str">
        <v/>
      </c>
      <c r="AI139" s="95" t="s">
        <v>274</v>
      </c>
      <c r="AJ139" s="1" t="b">
        <v>0</v>
      </c>
    </row>
    <row r="140" spans="25:36" x14ac:dyDescent="0.2">
      <c r="Y140" s="1">
        <v>138</v>
      </c>
      <c r="AD140" s="101">
        <v>0</v>
      </c>
      <c r="AE140" s="101">
        <v>1.94</v>
      </c>
      <c r="AF140" s="1" t="str">
        <v>TRUE</v>
      </c>
      <c r="AG140" s="1" t="str">
        <v>TRUE</v>
      </c>
      <c r="AH140" s="1" t="str">
        <v/>
      </c>
      <c r="AI140" s="95" t="s">
        <v>275</v>
      </c>
      <c r="AJ140" s="1" t="b">
        <v>0</v>
      </c>
    </row>
    <row r="141" spans="25:36" x14ac:dyDescent="0.2">
      <c r="Y141" s="1">
        <v>139</v>
      </c>
      <c r="AD141" s="101">
        <v>0</v>
      </c>
      <c r="AE141" s="101">
        <v>1.94</v>
      </c>
      <c r="AF141" s="1" t="str">
        <v>TRUE</v>
      </c>
      <c r="AG141" s="1" t="str">
        <v>TRUE</v>
      </c>
      <c r="AH141" s="1" t="str">
        <v/>
      </c>
      <c r="AI141" s="95" t="s">
        <v>276</v>
      </c>
      <c r="AJ141" s="1" t="b">
        <v>0</v>
      </c>
    </row>
    <row r="142" spans="25:36" x14ac:dyDescent="0.2">
      <c r="Y142" s="1">
        <v>140</v>
      </c>
      <c r="AD142" s="101">
        <v>0</v>
      </c>
      <c r="AE142" s="101">
        <v>1.94</v>
      </c>
      <c r="AF142" s="1" t="str">
        <v>TRUE</v>
      </c>
      <c r="AG142" s="1" t="str">
        <v>TRUE</v>
      </c>
      <c r="AH142" s="1" t="str">
        <v/>
      </c>
      <c r="AI142" s="95" t="s">
        <v>277</v>
      </c>
      <c r="AJ142" s="1" t="b">
        <v>0</v>
      </c>
    </row>
    <row r="143" spans="25:36" x14ac:dyDescent="0.2">
      <c r="Y143" s="1">
        <v>141</v>
      </c>
      <c r="AD143" s="101">
        <v>0</v>
      </c>
      <c r="AE143" s="101">
        <v>1.94</v>
      </c>
      <c r="AF143" s="1" t="str">
        <v>TRUE</v>
      </c>
      <c r="AG143" s="1" t="str">
        <v>TRUE</v>
      </c>
      <c r="AH143" s="1" t="str">
        <v/>
      </c>
      <c r="AI143" s="95" t="s">
        <v>278</v>
      </c>
      <c r="AJ143" s="1" t="b">
        <v>0</v>
      </c>
    </row>
    <row r="144" spans="25:36" x14ac:dyDescent="0.2">
      <c r="Y144" s="1">
        <v>142</v>
      </c>
      <c r="AD144" s="101">
        <v>0</v>
      </c>
      <c r="AE144" s="101">
        <v>1.94</v>
      </c>
      <c r="AF144" s="1" t="str">
        <v>TRUE</v>
      </c>
      <c r="AG144" s="1" t="str">
        <v>TRUE</v>
      </c>
      <c r="AH144" s="1" t="str">
        <v/>
      </c>
      <c r="AI144" s="95" t="s">
        <v>279</v>
      </c>
      <c r="AJ144" s="1" t="b">
        <v>0</v>
      </c>
    </row>
    <row r="145" spans="25:36" x14ac:dyDescent="0.2">
      <c r="Y145" s="1">
        <v>143</v>
      </c>
      <c r="AD145" s="101">
        <v>0</v>
      </c>
      <c r="AE145" s="101">
        <v>1.94</v>
      </c>
      <c r="AF145" s="1" t="str">
        <v>TRUE</v>
      </c>
      <c r="AG145" s="1" t="str">
        <v>TRUE</v>
      </c>
      <c r="AH145" s="1" t="str">
        <v/>
      </c>
      <c r="AI145" s="95" t="s">
        <v>280</v>
      </c>
      <c r="AJ145" s="1" t="b">
        <v>0</v>
      </c>
    </row>
    <row r="146" spans="25:36" x14ac:dyDescent="0.2">
      <c r="Y146" s="1">
        <v>144</v>
      </c>
      <c r="AD146" s="101">
        <v>0</v>
      </c>
      <c r="AE146" s="101">
        <v>1.94</v>
      </c>
      <c r="AF146" s="1" t="str">
        <v>TRUE</v>
      </c>
      <c r="AG146" s="1" t="str">
        <v>TRUE</v>
      </c>
      <c r="AH146" s="1" t="str">
        <v/>
      </c>
      <c r="AI146" s="95" t="s">
        <v>281</v>
      </c>
      <c r="AJ146" s="1" t="b">
        <v>0</v>
      </c>
    </row>
    <row r="147" spans="25:36" x14ac:dyDescent="0.2">
      <c r="Y147" s="1">
        <v>145</v>
      </c>
      <c r="AD147" s="101">
        <v>0</v>
      </c>
      <c r="AE147" s="101">
        <v>1.94</v>
      </c>
      <c r="AF147" s="1" t="str">
        <v>TRUE</v>
      </c>
      <c r="AG147" s="1" t="str">
        <v>TRUE</v>
      </c>
      <c r="AH147" s="1" t="str">
        <v/>
      </c>
      <c r="AI147" s="95" t="s">
        <v>282</v>
      </c>
      <c r="AJ147" s="1" t="b">
        <v>0</v>
      </c>
    </row>
    <row r="148" spans="25:36" x14ac:dyDescent="0.2">
      <c r="Y148" s="1">
        <v>146</v>
      </c>
      <c r="AD148" s="101">
        <v>0</v>
      </c>
      <c r="AE148" s="101">
        <v>1.94</v>
      </c>
      <c r="AF148" s="1" t="str">
        <v>TRUE</v>
      </c>
      <c r="AG148" s="1" t="str">
        <v>TRUE</v>
      </c>
      <c r="AH148" s="1" t="str">
        <v/>
      </c>
      <c r="AI148" s="95" t="s">
        <v>283</v>
      </c>
      <c r="AJ148" s="1" t="b">
        <v>0</v>
      </c>
    </row>
    <row r="149" spans="25:36" x14ac:dyDescent="0.2">
      <c r="Y149" s="1">
        <v>147</v>
      </c>
      <c r="AD149" s="101">
        <v>0</v>
      </c>
      <c r="AE149" s="101">
        <v>1.94</v>
      </c>
      <c r="AF149" s="1" t="str">
        <v>TRUE</v>
      </c>
      <c r="AG149" s="1" t="str">
        <v>TRUE</v>
      </c>
      <c r="AH149" s="1" t="str">
        <v/>
      </c>
      <c r="AI149" s="95" t="s">
        <v>284</v>
      </c>
      <c r="AJ149" s="1" t="b">
        <v>0</v>
      </c>
    </row>
    <row r="150" spans="25:36" x14ac:dyDescent="0.2">
      <c r="Y150" s="1">
        <v>148</v>
      </c>
      <c r="AD150" s="101">
        <v>0</v>
      </c>
      <c r="AE150" s="101">
        <v>1.94</v>
      </c>
      <c r="AF150" s="1" t="str">
        <v>TRUE</v>
      </c>
      <c r="AG150" s="1" t="str">
        <v>TRUE</v>
      </c>
      <c r="AH150" s="1" t="str">
        <v/>
      </c>
      <c r="AI150" s="95" t="s">
        <v>285</v>
      </c>
      <c r="AJ150" s="1" t="b">
        <v>0</v>
      </c>
    </row>
    <row r="151" spans="25:36" x14ac:dyDescent="0.2">
      <c r="Y151" s="1">
        <v>149</v>
      </c>
      <c r="AD151" s="101">
        <v>0</v>
      </c>
      <c r="AE151" s="101">
        <v>1.94</v>
      </c>
      <c r="AF151" s="1" t="str">
        <v>TRUE</v>
      </c>
      <c r="AG151" s="1" t="str">
        <v>TRUE</v>
      </c>
      <c r="AH151" s="1" t="str">
        <v/>
      </c>
      <c r="AI151" s="95" t="s">
        <v>286</v>
      </c>
      <c r="AJ151" s="1" t="b">
        <v>0</v>
      </c>
    </row>
    <row r="152" spans="25:36" x14ac:dyDescent="0.2">
      <c r="Y152" s="1">
        <v>150</v>
      </c>
      <c r="AD152" s="101">
        <v>0</v>
      </c>
      <c r="AE152" s="101">
        <v>1.94</v>
      </c>
      <c r="AF152" s="1" t="str">
        <v>TRUE</v>
      </c>
      <c r="AG152" s="1" t="str">
        <v>TRUE</v>
      </c>
      <c r="AH152" s="1" t="str">
        <v/>
      </c>
      <c r="AI152" s="95" t="s">
        <v>287</v>
      </c>
      <c r="AJ152" s="1" t="b">
        <v>0</v>
      </c>
    </row>
    <row r="153" spans="25:36" x14ac:dyDescent="0.2">
      <c r="Y153" s="1">
        <v>151</v>
      </c>
      <c r="AD153" s="101">
        <v>0</v>
      </c>
      <c r="AE153" s="101">
        <v>1.94</v>
      </c>
      <c r="AF153" s="1" t="str">
        <v>TRUE</v>
      </c>
      <c r="AG153" s="1" t="str">
        <v>TRUE</v>
      </c>
      <c r="AH153" s="1" t="str">
        <v/>
      </c>
      <c r="AI153" s="95" t="s">
        <v>288</v>
      </c>
      <c r="AJ153" s="1" t="b">
        <v>0</v>
      </c>
    </row>
    <row r="154" spans="25:36" x14ac:dyDescent="0.2">
      <c r="Y154" s="1">
        <v>152</v>
      </c>
      <c r="AD154" s="101">
        <v>0</v>
      </c>
      <c r="AE154" s="101">
        <v>1.94</v>
      </c>
      <c r="AF154" s="1" t="str">
        <v>TRUE</v>
      </c>
      <c r="AG154" s="1" t="str">
        <v>TRUE</v>
      </c>
      <c r="AH154" s="1" t="str">
        <v/>
      </c>
      <c r="AI154" s="95" t="s">
        <v>289</v>
      </c>
      <c r="AJ154" s="1" t="b">
        <v>0</v>
      </c>
    </row>
    <row r="155" spans="25:36" x14ac:dyDescent="0.2">
      <c r="Y155" s="1">
        <v>153</v>
      </c>
      <c r="AD155" s="101">
        <v>0</v>
      </c>
      <c r="AE155" s="101">
        <v>1.94</v>
      </c>
      <c r="AF155" s="1" t="str">
        <v>TRUE</v>
      </c>
      <c r="AG155" s="1" t="str">
        <v>TRUE</v>
      </c>
      <c r="AH155" s="1" t="str">
        <v/>
      </c>
      <c r="AI155" s="95" t="s">
        <v>290</v>
      </c>
      <c r="AJ155" s="1" t="b">
        <v>0</v>
      </c>
    </row>
    <row r="156" spans="25:36" x14ac:dyDescent="0.2">
      <c r="Y156" s="1">
        <v>154</v>
      </c>
      <c r="AD156" s="101">
        <v>0</v>
      </c>
      <c r="AE156" s="101">
        <v>1.94</v>
      </c>
      <c r="AF156" s="1" t="str">
        <v>TRUE</v>
      </c>
      <c r="AG156" s="1" t="str">
        <v>TRUE</v>
      </c>
      <c r="AH156" s="1" t="str">
        <v/>
      </c>
      <c r="AI156" s="95" t="s">
        <v>291</v>
      </c>
      <c r="AJ156" s="1" t="b">
        <v>0</v>
      </c>
    </row>
    <row r="157" spans="25:36" x14ac:dyDescent="0.2">
      <c r="Y157" s="1">
        <v>155</v>
      </c>
      <c r="AD157" s="101">
        <v>0</v>
      </c>
      <c r="AE157" s="101">
        <v>1.94</v>
      </c>
      <c r="AF157" s="1" t="str">
        <v>TRUE</v>
      </c>
      <c r="AG157" s="1" t="str">
        <v>TRUE</v>
      </c>
      <c r="AH157" s="1" t="str">
        <v/>
      </c>
      <c r="AI157" s="95" t="s">
        <v>292</v>
      </c>
      <c r="AJ157" s="1" t="b">
        <v>0</v>
      </c>
    </row>
    <row r="158" spans="25:36" x14ac:dyDescent="0.2">
      <c r="Y158" s="1">
        <v>156</v>
      </c>
      <c r="AD158" s="101">
        <v>0</v>
      </c>
      <c r="AE158" s="101">
        <v>1.94</v>
      </c>
      <c r="AF158" s="1" t="str">
        <v>TRUE</v>
      </c>
      <c r="AG158" s="1" t="str">
        <v>TRUE</v>
      </c>
      <c r="AH158" s="1" t="str">
        <v/>
      </c>
      <c r="AI158" s="95" t="s">
        <v>293</v>
      </c>
      <c r="AJ158" s="1" t="b">
        <v>0</v>
      </c>
    </row>
    <row r="159" spans="25:36" x14ac:dyDescent="0.2">
      <c r="Y159" s="1">
        <v>157</v>
      </c>
      <c r="AD159" s="101">
        <v>0</v>
      </c>
      <c r="AE159" s="101">
        <v>1.94</v>
      </c>
      <c r="AF159" s="1" t="str">
        <v>TRUE</v>
      </c>
      <c r="AG159" s="1" t="str">
        <v>TRUE</v>
      </c>
      <c r="AH159" s="1" t="str">
        <v/>
      </c>
      <c r="AI159" s="95" t="s">
        <v>294</v>
      </c>
      <c r="AJ159" s="1" t="b">
        <v>0</v>
      </c>
    </row>
    <row r="160" spans="25:36" x14ac:dyDescent="0.2">
      <c r="Y160" s="1">
        <v>158</v>
      </c>
      <c r="AD160" s="101">
        <v>0</v>
      </c>
      <c r="AE160" s="101">
        <v>1.94</v>
      </c>
      <c r="AF160" s="1" t="str">
        <v>TRUE</v>
      </c>
      <c r="AG160" s="1" t="str">
        <v>TRUE</v>
      </c>
      <c r="AH160" s="1" t="str">
        <v/>
      </c>
      <c r="AI160" s="95" t="s">
        <v>295</v>
      </c>
      <c r="AJ160" s="1" t="b">
        <v>0</v>
      </c>
    </row>
    <row r="161" spans="25:36" x14ac:dyDescent="0.2">
      <c r="Y161" s="1">
        <v>159</v>
      </c>
      <c r="AD161" s="101">
        <v>0</v>
      </c>
      <c r="AE161" s="101">
        <v>1.94</v>
      </c>
      <c r="AF161" s="1" t="str">
        <v>TRUE</v>
      </c>
      <c r="AG161" s="1" t="str">
        <v>TRUE</v>
      </c>
      <c r="AH161" s="1" t="str">
        <v/>
      </c>
      <c r="AI161" s="95" t="s">
        <v>296</v>
      </c>
      <c r="AJ161" s="1" t="b">
        <v>0</v>
      </c>
    </row>
    <row r="162" spans="25:36" x14ac:dyDescent="0.2">
      <c r="Y162" s="1">
        <v>160</v>
      </c>
      <c r="AD162" s="101">
        <v>0</v>
      </c>
      <c r="AE162" s="101">
        <v>1.94</v>
      </c>
      <c r="AF162" s="1" t="str">
        <v>TRUE</v>
      </c>
      <c r="AG162" s="1" t="str">
        <v>TRUE</v>
      </c>
      <c r="AH162" s="1" t="str">
        <v/>
      </c>
      <c r="AI162" s="95" t="s">
        <v>297</v>
      </c>
      <c r="AJ162" s="1" t="b">
        <v>0</v>
      </c>
    </row>
    <row r="163" spans="25:36" x14ac:dyDescent="0.2">
      <c r="Y163" s="1">
        <v>161</v>
      </c>
      <c r="AD163" s="101">
        <v>0</v>
      </c>
      <c r="AE163" s="101">
        <v>1.94</v>
      </c>
      <c r="AF163" s="1" t="str">
        <v>TRUE</v>
      </c>
      <c r="AG163" s="1" t="str">
        <v>TRUE</v>
      </c>
      <c r="AH163" s="1" t="str">
        <v/>
      </c>
      <c r="AI163" s="95" t="s">
        <v>298</v>
      </c>
      <c r="AJ163" s="1" t="b">
        <v>0</v>
      </c>
    </row>
    <row r="164" spans="25:36" x14ac:dyDescent="0.2">
      <c r="Y164" s="1">
        <v>162</v>
      </c>
      <c r="AD164" s="101">
        <v>0</v>
      </c>
      <c r="AE164" s="101">
        <v>1.94</v>
      </c>
      <c r="AF164" s="1" t="str">
        <v>TRUE</v>
      </c>
      <c r="AG164" s="1" t="str">
        <v>TRUE</v>
      </c>
      <c r="AH164" s="1" t="str">
        <v/>
      </c>
      <c r="AI164" s="95" t="s">
        <v>299</v>
      </c>
      <c r="AJ164" s="1" t="b">
        <v>0</v>
      </c>
    </row>
    <row r="165" spans="25:36" x14ac:dyDescent="0.2">
      <c r="Y165" s="1">
        <v>163</v>
      </c>
      <c r="AD165" s="101">
        <v>0</v>
      </c>
      <c r="AE165" s="101">
        <v>1.94</v>
      </c>
      <c r="AF165" s="1" t="str">
        <v>TRUE</v>
      </c>
      <c r="AG165" s="1" t="str">
        <v>TRUE</v>
      </c>
      <c r="AH165" s="1" t="str">
        <v/>
      </c>
      <c r="AI165" s="95" t="s">
        <v>300</v>
      </c>
      <c r="AJ165" s="1" t="b">
        <v>0</v>
      </c>
    </row>
    <row r="166" spans="25:36" x14ac:dyDescent="0.2">
      <c r="Y166" s="1">
        <v>164</v>
      </c>
      <c r="AD166" s="101">
        <v>0</v>
      </c>
      <c r="AE166" s="101">
        <v>1.94</v>
      </c>
      <c r="AF166" s="1" t="str">
        <v>TRUE</v>
      </c>
      <c r="AG166" s="1" t="str">
        <v>TRUE</v>
      </c>
      <c r="AH166" s="1" t="str">
        <v/>
      </c>
      <c r="AI166" s="95" t="s">
        <v>301</v>
      </c>
      <c r="AJ166" s="1" t="b">
        <v>0</v>
      </c>
    </row>
    <row r="167" spans="25:36" x14ac:dyDescent="0.2">
      <c r="Y167" s="1">
        <v>165</v>
      </c>
      <c r="AD167" s="101">
        <v>0</v>
      </c>
      <c r="AE167" s="101">
        <v>1.94</v>
      </c>
      <c r="AF167" s="1" t="str">
        <v>TRUE</v>
      </c>
      <c r="AG167" s="1" t="str">
        <v>TRUE</v>
      </c>
      <c r="AH167" s="1" t="str">
        <v/>
      </c>
      <c r="AI167" s="95" t="s">
        <v>302</v>
      </c>
      <c r="AJ167" s="1" t="b">
        <v>0</v>
      </c>
    </row>
    <row r="168" spans="25:36" x14ac:dyDescent="0.2">
      <c r="Y168" s="1">
        <v>166</v>
      </c>
      <c r="AD168" s="101">
        <v>0</v>
      </c>
      <c r="AE168" s="101">
        <v>1.94</v>
      </c>
      <c r="AF168" s="1" t="str">
        <v>TRUE</v>
      </c>
      <c r="AG168" s="1" t="str">
        <v>TRUE</v>
      </c>
      <c r="AH168" s="1" t="str">
        <v/>
      </c>
      <c r="AI168" s="95" t="s">
        <v>303</v>
      </c>
      <c r="AJ168" s="1" t="b">
        <v>0</v>
      </c>
    </row>
    <row r="169" spans="25:36" x14ac:dyDescent="0.2">
      <c r="Y169" s="1">
        <v>167</v>
      </c>
      <c r="AD169" s="101">
        <v>0</v>
      </c>
      <c r="AE169" s="101">
        <v>1.94</v>
      </c>
      <c r="AF169" s="1" t="str">
        <v>TRUE</v>
      </c>
      <c r="AG169" s="1" t="str">
        <v>TRUE</v>
      </c>
      <c r="AH169" s="1" t="str">
        <v/>
      </c>
      <c r="AI169" s="95" t="s">
        <v>304</v>
      </c>
      <c r="AJ169" s="1" t="b">
        <v>0</v>
      </c>
    </row>
    <row r="170" spans="25:36" x14ac:dyDescent="0.2">
      <c r="Y170" s="1">
        <v>168</v>
      </c>
      <c r="AD170" s="101">
        <v>0</v>
      </c>
      <c r="AE170" s="101">
        <v>1.94</v>
      </c>
      <c r="AF170" s="1" t="str">
        <v>TRUE</v>
      </c>
      <c r="AG170" s="1" t="str">
        <v>TRUE</v>
      </c>
      <c r="AH170" s="1" t="str">
        <v/>
      </c>
      <c r="AI170" s="95" t="s">
        <v>305</v>
      </c>
      <c r="AJ170" s="1" t="b">
        <v>0</v>
      </c>
    </row>
    <row r="171" spans="25:36" x14ac:dyDescent="0.2">
      <c r="Y171" s="1">
        <v>169</v>
      </c>
      <c r="AD171" s="101">
        <v>0</v>
      </c>
      <c r="AE171" s="101">
        <v>1.94</v>
      </c>
      <c r="AF171" s="1" t="str">
        <v>TRUE</v>
      </c>
      <c r="AG171" s="1" t="str">
        <v>TRUE</v>
      </c>
      <c r="AH171" s="1" t="str">
        <v/>
      </c>
      <c r="AI171" s="95" t="s">
        <v>306</v>
      </c>
      <c r="AJ171" s="1" t="b">
        <v>0</v>
      </c>
    </row>
    <row r="172" spans="25:36" x14ac:dyDescent="0.2">
      <c r="Y172" s="1">
        <v>170</v>
      </c>
      <c r="AD172" s="101">
        <v>0</v>
      </c>
      <c r="AE172" s="101">
        <v>1.94</v>
      </c>
      <c r="AF172" s="1" t="str">
        <v>TRUE</v>
      </c>
      <c r="AG172" s="1" t="str">
        <v>TRUE</v>
      </c>
      <c r="AH172" s="1" t="str">
        <v/>
      </c>
      <c r="AI172" s="95" t="s">
        <v>307</v>
      </c>
      <c r="AJ172" s="1" t="b">
        <v>0</v>
      </c>
    </row>
    <row r="173" spans="25:36" x14ac:dyDescent="0.2">
      <c r="Y173" s="1">
        <v>171</v>
      </c>
      <c r="AD173" s="101">
        <v>0</v>
      </c>
      <c r="AE173" s="101">
        <v>1.94</v>
      </c>
      <c r="AF173" s="1" t="str">
        <v>TRUE</v>
      </c>
      <c r="AG173" s="1" t="str">
        <v>TRUE</v>
      </c>
      <c r="AH173" s="1" t="str">
        <v/>
      </c>
      <c r="AI173" s="95" t="s">
        <v>308</v>
      </c>
      <c r="AJ173" s="1" t="b">
        <v>0</v>
      </c>
    </row>
    <row r="174" spans="25:36" x14ac:dyDescent="0.2">
      <c r="Y174" s="1">
        <v>172</v>
      </c>
      <c r="AD174" s="101">
        <v>0</v>
      </c>
      <c r="AE174" s="101">
        <v>1.94</v>
      </c>
      <c r="AF174" s="1" t="str">
        <v>TRUE</v>
      </c>
      <c r="AG174" s="1" t="str">
        <v>TRUE</v>
      </c>
      <c r="AH174" s="1" t="str">
        <v/>
      </c>
      <c r="AI174" s="95" t="s">
        <v>309</v>
      </c>
      <c r="AJ174" s="1" t="b">
        <v>0</v>
      </c>
    </row>
    <row r="175" spans="25:36" x14ac:dyDescent="0.2">
      <c r="Y175" s="1">
        <v>173</v>
      </c>
      <c r="AD175" s="101">
        <v>0</v>
      </c>
      <c r="AE175" s="101">
        <v>1.94</v>
      </c>
      <c r="AF175" s="1" t="str">
        <v>TRUE</v>
      </c>
      <c r="AG175" s="1" t="str">
        <v>TRUE</v>
      </c>
      <c r="AH175" s="1" t="str">
        <v/>
      </c>
      <c r="AI175" s="95" t="s">
        <v>310</v>
      </c>
      <c r="AJ175" s="1" t="b">
        <v>0</v>
      </c>
    </row>
    <row r="176" spans="25:36" x14ac:dyDescent="0.2">
      <c r="Y176" s="1">
        <v>174</v>
      </c>
      <c r="AD176" s="101">
        <v>0</v>
      </c>
      <c r="AE176" s="101">
        <v>1.94</v>
      </c>
      <c r="AF176" s="1" t="str">
        <v>TRUE</v>
      </c>
      <c r="AG176" s="1" t="str">
        <v>TRUE</v>
      </c>
      <c r="AH176" s="1" t="str">
        <v/>
      </c>
      <c r="AI176" s="95" t="s">
        <v>311</v>
      </c>
      <c r="AJ176" s="1" t="b">
        <v>0</v>
      </c>
    </row>
    <row r="177" spans="25:36" x14ac:dyDescent="0.2">
      <c r="Y177" s="1">
        <v>175</v>
      </c>
      <c r="AD177" s="101">
        <v>0</v>
      </c>
      <c r="AE177" s="101">
        <v>1.94</v>
      </c>
      <c r="AF177" s="1" t="str">
        <v>TRUE</v>
      </c>
      <c r="AG177" s="1" t="str">
        <v>TRUE</v>
      </c>
      <c r="AH177" s="1" t="str">
        <v/>
      </c>
      <c r="AI177" s="95" t="s">
        <v>312</v>
      </c>
      <c r="AJ177" s="1" t="b">
        <v>0</v>
      </c>
    </row>
    <row r="178" spans="25:36" x14ac:dyDescent="0.2">
      <c r="Y178" s="1">
        <v>176</v>
      </c>
      <c r="AD178" s="101">
        <v>0</v>
      </c>
      <c r="AE178" s="101">
        <v>1.94</v>
      </c>
      <c r="AF178" s="1" t="str">
        <v>TRUE</v>
      </c>
      <c r="AG178" s="1" t="str">
        <v>TRUE</v>
      </c>
      <c r="AH178" s="1" t="str">
        <v/>
      </c>
      <c r="AI178" s="95" t="s">
        <v>313</v>
      </c>
      <c r="AJ178" s="1" t="b">
        <v>0</v>
      </c>
    </row>
    <row r="179" spans="25:36" x14ac:dyDescent="0.2">
      <c r="Y179" s="1">
        <v>177</v>
      </c>
      <c r="AD179" s="101">
        <v>0</v>
      </c>
      <c r="AE179" s="101">
        <v>1.94</v>
      </c>
      <c r="AF179" s="1" t="str">
        <v>TRUE</v>
      </c>
      <c r="AG179" s="1" t="str">
        <v>TRUE</v>
      </c>
      <c r="AH179" s="1" t="str">
        <v/>
      </c>
      <c r="AI179" s="95" t="s">
        <v>314</v>
      </c>
      <c r="AJ179" s="1" t="b">
        <v>0</v>
      </c>
    </row>
    <row r="180" spans="25:36" x14ac:dyDescent="0.2">
      <c r="Y180" s="1">
        <v>178</v>
      </c>
      <c r="AD180" s="101">
        <v>0</v>
      </c>
      <c r="AE180" s="101">
        <v>1.94</v>
      </c>
      <c r="AF180" s="1" t="str">
        <v>TRUE</v>
      </c>
      <c r="AG180" s="1" t="str">
        <v>TRUE</v>
      </c>
      <c r="AH180" s="1" t="str">
        <v/>
      </c>
      <c r="AI180" s="95" t="s">
        <v>315</v>
      </c>
      <c r="AJ180" s="1" t="b">
        <v>0</v>
      </c>
    </row>
    <row r="181" spans="25:36" x14ac:dyDescent="0.2">
      <c r="Y181" s="1">
        <v>179</v>
      </c>
      <c r="AD181" s="101">
        <v>0</v>
      </c>
      <c r="AE181" s="101">
        <v>1.94</v>
      </c>
      <c r="AF181" s="1" t="str">
        <v>TRUE</v>
      </c>
      <c r="AG181" s="1" t="str">
        <v>TRUE</v>
      </c>
      <c r="AH181" s="1" t="str">
        <v/>
      </c>
      <c r="AI181" s="95" t="s">
        <v>316</v>
      </c>
      <c r="AJ181" s="1" t="b">
        <v>0</v>
      </c>
    </row>
    <row r="182" spans="25:36" x14ac:dyDescent="0.2">
      <c r="Y182" s="1">
        <v>180</v>
      </c>
      <c r="AD182" s="101">
        <v>0</v>
      </c>
      <c r="AE182" s="101">
        <v>1.94</v>
      </c>
      <c r="AF182" s="1" t="str">
        <v>TRUE</v>
      </c>
      <c r="AG182" s="1" t="str">
        <v>TRUE</v>
      </c>
      <c r="AH182" s="1" t="str">
        <v/>
      </c>
      <c r="AI182" s="95" t="s">
        <v>317</v>
      </c>
      <c r="AJ182" s="1" t="b">
        <v>0</v>
      </c>
    </row>
    <row r="183" spans="25:36" x14ac:dyDescent="0.2">
      <c r="Y183" s="1">
        <v>181</v>
      </c>
      <c r="AD183" s="101">
        <v>0</v>
      </c>
      <c r="AE183" s="101">
        <v>1.94</v>
      </c>
      <c r="AF183" s="1" t="str">
        <v>TRUE</v>
      </c>
      <c r="AG183" s="1" t="str">
        <v>TRUE</v>
      </c>
      <c r="AH183" s="1" t="str">
        <v/>
      </c>
      <c r="AI183" s="95" t="s">
        <v>318</v>
      </c>
      <c r="AJ183" s="1" t="b">
        <v>0</v>
      </c>
    </row>
    <row r="184" spans="25:36" x14ac:dyDescent="0.2">
      <c r="Y184" s="1">
        <v>182</v>
      </c>
      <c r="AD184" s="101">
        <v>0</v>
      </c>
      <c r="AE184" s="101">
        <v>1.94</v>
      </c>
      <c r="AF184" s="1" t="str">
        <v>TRUE</v>
      </c>
      <c r="AG184" s="1" t="str">
        <v>TRUE</v>
      </c>
      <c r="AH184" s="1" t="str">
        <v/>
      </c>
      <c r="AI184" s="95" t="s">
        <v>319</v>
      </c>
      <c r="AJ184" s="1" t="b">
        <v>0</v>
      </c>
    </row>
    <row r="185" spans="25:36" x14ac:dyDescent="0.2">
      <c r="Y185" s="1">
        <v>183</v>
      </c>
      <c r="AD185" s="101">
        <v>0</v>
      </c>
      <c r="AE185" s="101">
        <v>1.94</v>
      </c>
      <c r="AF185" s="1" t="str">
        <v>TRUE</v>
      </c>
      <c r="AG185" s="1" t="str">
        <v>TRUE</v>
      </c>
      <c r="AH185" s="1" t="str">
        <v/>
      </c>
      <c r="AI185" s="95" t="s">
        <v>320</v>
      </c>
      <c r="AJ185" s="1" t="b">
        <v>0</v>
      </c>
    </row>
    <row r="186" spans="25:36" x14ac:dyDescent="0.2">
      <c r="Y186" s="1">
        <v>184</v>
      </c>
      <c r="AD186" s="101">
        <v>0</v>
      </c>
      <c r="AE186" s="101">
        <v>1.94</v>
      </c>
      <c r="AF186" s="1" t="str">
        <v>TRUE</v>
      </c>
      <c r="AG186" s="1" t="str">
        <v>TRUE</v>
      </c>
      <c r="AH186" s="1" t="str">
        <v/>
      </c>
      <c r="AI186" s="95" t="s">
        <v>321</v>
      </c>
      <c r="AJ186" s="1" t="b">
        <v>0</v>
      </c>
    </row>
    <row r="187" spans="25:36" x14ac:dyDescent="0.2">
      <c r="Y187" s="1">
        <v>185</v>
      </c>
      <c r="AD187" s="101">
        <v>0</v>
      </c>
      <c r="AE187" s="101">
        <v>1.94</v>
      </c>
      <c r="AF187" s="1" t="str">
        <v>TRUE</v>
      </c>
      <c r="AG187" s="1" t="str">
        <v>TRUE</v>
      </c>
      <c r="AH187" s="1" t="str">
        <v/>
      </c>
      <c r="AI187" s="95" t="s">
        <v>322</v>
      </c>
      <c r="AJ187" s="1" t="b">
        <v>0</v>
      </c>
    </row>
    <row r="188" spans="25:36" x14ac:dyDescent="0.2">
      <c r="Y188" s="1">
        <v>186</v>
      </c>
      <c r="AD188" s="101">
        <v>0</v>
      </c>
      <c r="AE188" s="101">
        <v>1.94</v>
      </c>
      <c r="AF188" s="1" t="str">
        <v>TRUE</v>
      </c>
      <c r="AG188" s="1" t="str">
        <v>TRUE</v>
      </c>
      <c r="AH188" s="1" t="str">
        <v/>
      </c>
      <c r="AI188" s="95" t="s">
        <v>323</v>
      </c>
      <c r="AJ188" s="1" t="b">
        <v>0</v>
      </c>
    </row>
    <row r="189" spans="25:36" x14ac:dyDescent="0.2">
      <c r="Y189" s="1">
        <v>187</v>
      </c>
      <c r="AD189" s="101">
        <v>0</v>
      </c>
      <c r="AE189" s="101">
        <v>1.94</v>
      </c>
      <c r="AF189" s="1" t="str">
        <v>TRUE</v>
      </c>
      <c r="AG189" s="1" t="str">
        <v>TRUE</v>
      </c>
      <c r="AH189" s="1" t="str">
        <v/>
      </c>
      <c r="AI189" s="95" t="s">
        <v>324</v>
      </c>
      <c r="AJ189" s="1" t="b">
        <v>0</v>
      </c>
    </row>
    <row r="190" spans="25:36" x14ac:dyDescent="0.2">
      <c r="Y190" s="1">
        <v>188</v>
      </c>
      <c r="AD190" s="101">
        <v>0</v>
      </c>
      <c r="AE190" s="101">
        <v>1.94</v>
      </c>
      <c r="AF190" s="1" t="str">
        <v>TRUE</v>
      </c>
      <c r="AG190" s="1" t="str">
        <v>TRUE</v>
      </c>
      <c r="AH190" s="1" t="str">
        <v/>
      </c>
      <c r="AI190" s="95" t="s">
        <v>325</v>
      </c>
      <c r="AJ190" s="1" t="b">
        <v>0</v>
      </c>
    </row>
    <row r="191" spans="25:36" x14ac:dyDescent="0.2">
      <c r="Y191" s="1">
        <v>189</v>
      </c>
      <c r="AD191" s="101">
        <v>0</v>
      </c>
      <c r="AE191" s="101">
        <v>1.94</v>
      </c>
      <c r="AF191" s="1" t="str">
        <v>TRUE</v>
      </c>
      <c r="AG191" s="1" t="str">
        <v>TRUE</v>
      </c>
      <c r="AH191" s="1" t="str">
        <v/>
      </c>
      <c r="AI191" s="95" t="s">
        <v>326</v>
      </c>
      <c r="AJ191" s="1" t="b">
        <v>0</v>
      </c>
    </row>
    <row r="192" spans="25:36" x14ac:dyDescent="0.2">
      <c r="Y192" s="1">
        <v>190</v>
      </c>
      <c r="AD192" s="101">
        <v>0</v>
      </c>
      <c r="AE192" s="101">
        <v>1.94</v>
      </c>
      <c r="AF192" s="1" t="str">
        <v>TRUE</v>
      </c>
      <c r="AG192" s="1" t="str">
        <v>TRUE</v>
      </c>
      <c r="AH192" s="1" t="str">
        <v/>
      </c>
      <c r="AI192" s="95" t="s">
        <v>327</v>
      </c>
      <c r="AJ192" s="1" t="b">
        <v>0</v>
      </c>
    </row>
    <row r="193" spans="25:36" x14ac:dyDescent="0.2">
      <c r="Y193" s="1">
        <v>191</v>
      </c>
      <c r="AD193" s="101">
        <v>0</v>
      </c>
      <c r="AE193" s="101">
        <v>1.94</v>
      </c>
      <c r="AF193" s="1" t="str">
        <v>TRUE</v>
      </c>
      <c r="AG193" s="1" t="str">
        <v>TRUE</v>
      </c>
      <c r="AH193" s="1" t="str">
        <v/>
      </c>
      <c r="AI193" s="95" t="s">
        <v>328</v>
      </c>
      <c r="AJ193" s="1" t="b">
        <v>0</v>
      </c>
    </row>
    <row r="194" spans="25:36" x14ac:dyDescent="0.2">
      <c r="Y194" s="1">
        <v>192</v>
      </c>
      <c r="AD194" s="101">
        <v>0</v>
      </c>
      <c r="AE194" s="101">
        <v>1.94</v>
      </c>
      <c r="AF194" s="1" t="str">
        <v>TRUE</v>
      </c>
      <c r="AG194" s="1" t="str">
        <v>TRUE</v>
      </c>
      <c r="AH194" s="1" t="str">
        <v/>
      </c>
      <c r="AI194" s="95" t="s">
        <v>329</v>
      </c>
      <c r="AJ194" s="1" t="b">
        <v>0</v>
      </c>
    </row>
    <row r="195" spans="25:36" x14ac:dyDescent="0.2">
      <c r="Y195" s="1">
        <v>193</v>
      </c>
      <c r="AD195" s="101">
        <v>0</v>
      </c>
      <c r="AE195" s="101">
        <v>1.94</v>
      </c>
      <c r="AF195" s="1" t="str">
        <v>TRUE</v>
      </c>
      <c r="AG195" s="1" t="str">
        <v>TRUE</v>
      </c>
      <c r="AH195" s="1" t="str">
        <v/>
      </c>
      <c r="AI195" s="95" t="s">
        <v>330</v>
      </c>
      <c r="AJ195" s="1" t="b">
        <v>0</v>
      </c>
    </row>
    <row r="196" spans="25:36" x14ac:dyDescent="0.2">
      <c r="Y196" s="1">
        <v>194</v>
      </c>
      <c r="AD196" s="101">
        <v>0</v>
      </c>
      <c r="AE196" s="101">
        <v>1.94</v>
      </c>
      <c r="AF196" s="1" t="str">
        <v>TRUE</v>
      </c>
      <c r="AG196" s="1" t="str">
        <v>TRUE</v>
      </c>
      <c r="AH196" s="1" t="str">
        <v/>
      </c>
      <c r="AI196" s="95" t="s">
        <v>331</v>
      </c>
      <c r="AJ196" s="1" t="b">
        <v>0</v>
      </c>
    </row>
    <row r="197" spans="25:36" x14ac:dyDescent="0.2">
      <c r="Y197" s="1">
        <v>195</v>
      </c>
      <c r="AD197" s="101">
        <v>0</v>
      </c>
      <c r="AE197" s="101">
        <v>1.94</v>
      </c>
      <c r="AF197" s="1" t="str">
        <v>TRUE</v>
      </c>
      <c r="AG197" s="1" t="str">
        <v>TRUE</v>
      </c>
      <c r="AH197" s="1" t="str">
        <v/>
      </c>
      <c r="AI197" s="95" t="s">
        <v>332</v>
      </c>
      <c r="AJ197" s="1" t="b">
        <v>0</v>
      </c>
    </row>
    <row r="198" spans="25:36" x14ac:dyDescent="0.2">
      <c r="Y198" s="1">
        <v>196</v>
      </c>
      <c r="AD198" s="101">
        <v>0</v>
      </c>
      <c r="AE198" s="101">
        <v>1.94</v>
      </c>
      <c r="AF198" s="1" t="str">
        <v>TRUE</v>
      </c>
      <c r="AG198" s="1" t="str">
        <v>TRUE</v>
      </c>
      <c r="AH198" s="1" t="str">
        <v/>
      </c>
      <c r="AI198" s="95" t="s">
        <v>333</v>
      </c>
      <c r="AJ198" s="1" t="b">
        <v>0</v>
      </c>
    </row>
    <row r="199" spans="25:36" x14ac:dyDescent="0.2">
      <c r="Y199" s="1">
        <v>197</v>
      </c>
      <c r="AD199" s="101">
        <v>0</v>
      </c>
      <c r="AE199" s="101">
        <v>1.94</v>
      </c>
      <c r="AF199" s="1" t="str">
        <v>TRUE</v>
      </c>
      <c r="AG199" s="1" t="str">
        <v>TRUE</v>
      </c>
      <c r="AH199" s="1" t="str">
        <v/>
      </c>
      <c r="AI199" s="95" t="s">
        <v>334</v>
      </c>
      <c r="AJ199" s="1" t="b">
        <v>0</v>
      </c>
    </row>
    <row r="200" spans="25:36" x14ac:dyDescent="0.2">
      <c r="Y200" s="1">
        <v>198</v>
      </c>
      <c r="AD200" s="101">
        <v>0</v>
      </c>
      <c r="AE200" s="101">
        <v>1.94</v>
      </c>
      <c r="AF200" s="1" t="str">
        <v>TRUE</v>
      </c>
      <c r="AG200" s="1" t="str">
        <v>TRUE</v>
      </c>
      <c r="AH200" s="1" t="str">
        <v/>
      </c>
      <c r="AI200" s="95" t="s">
        <v>335</v>
      </c>
      <c r="AJ200" s="1" t="b">
        <v>0</v>
      </c>
    </row>
    <row r="201" spans="25:36" x14ac:dyDescent="0.2">
      <c r="Y201" s="1">
        <v>199</v>
      </c>
      <c r="AD201" s="101">
        <v>0</v>
      </c>
      <c r="AE201" s="101">
        <v>1.94</v>
      </c>
      <c r="AF201" s="1" t="str">
        <v>TRUE</v>
      </c>
      <c r="AG201" s="1" t="str">
        <v>TRUE</v>
      </c>
      <c r="AH201" s="1" t="str">
        <v/>
      </c>
      <c r="AI201" s="95" t="s">
        <v>336</v>
      </c>
      <c r="AJ201" s="1" t="b">
        <v>0</v>
      </c>
    </row>
    <row r="202" spans="25:36" x14ac:dyDescent="0.2">
      <c r="Y202" s="1">
        <v>200</v>
      </c>
      <c r="AD202" s="101">
        <v>0</v>
      </c>
      <c r="AE202" s="101">
        <v>1.94</v>
      </c>
      <c r="AF202" s="1" t="str">
        <v>TRUE</v>
      </c>
      <c r="AG202" s="1" t="str">
        <v>TRUE</v>
      </c>
      <c r="AH202" s="1" t="str">
        <v/>
      </c>
      <c r="AI202" s="95" t="s">
        <v>337</v>
      </c>
      <c r="AJ202" s="1" t="b">
        <v>0</v>
      </c>
    </row>
    <row r="203" spans="25:36" x14ac:dyDescent="0.2">
      <c r="Y203" s="1">
        <v>201</v>
      </c>
      <c r="AD203" s="101">
        <v>0</v>
      </c>
      <c r="AE203" s="101">
        <v>1.94</v>
      </c>
      <c r="AF203" s="1" t="str">
        <v>TRUE</v>
      </c>
      <c r="AG203" s="1" t="str">
        <v>TRUE</v>
      </c>
      <c r="AH203" s="1" t="str">
        <v/>
      </c>
      <c r="AI203" s="95" t="s">
        <v>338</v>
      </c>
      <c r="AJ203" s="1" t="b">
        <v>0</v>
      </c>
    </row>
    <row r="204" spans="25:36" x14ac:dyDescent="0.2">
      <c r="Y204" s="1">
        <v>202</v>
      </c>
      <c r="AD204" s="101">
        <v>0</v>
      </c>
      <c r="AE204" s="101">
        <v>1.94</v>
      </c>
      <c r="AF204" s="1" t="str">
        <v>TRUE</v>
      </c>
      <c r="AG204" s="1" t="str">
        <v>TRUE</v>
      </c>
      <c r="AH204" s="1" t="str">
        <v/>
      </c>
      <c r="AI204" s="95" t="s">
        <v>339</v>
      </c>
      <c r="AJ204" s="1" t="b">
        <v>0</v>
      </c>
    </row>
    <row r="205" spans="25:36" x14ac:dyDescent="0.2">
      <c r="Y205" s="1">
        <v>203</v>
      </c>
      <c r="AD205" s="101">
        <v>0</v>
      </c>
      <c r="AE205" s="101">
        <v>1.94</v>
      </c>
      <c r="AF205" s="1" t="str">
        <v>TRUE</v>
      </c>
      <c r="AG205" s="1" t="str">
        <v>TRUE</v>
      </c>
      <c r="AH205" s="1" t="str">
        <v/>
      </c>
      <c r="AI205" s="95" t="s">
        <v>340</v>
      </c>
      <c r="AJ205" s="1" t="b">
        <v>0</v>
      </c>
    </row>
    <row r="206" spans="25:36" x14ac:dyDescent="0.2">
      <c r="Y206" s="1">
        <v>204</v>
      </c>
      <c r="AD206" s="101">
        <v>0</v>
      </c>
      <c r="AE206" s="101">
        <v>1.94</v>
      </c>
      <c r="AF206" s="1" t="str">
        <v>TRUE</v>
      </c>
      <c r="AG206" s="1" t="str">
        <v>TRUE</v>
      </c>
      <c r="AH206" s="1" t="str">
        <v/>
      </c>
      <c r="AI206" s="95" t="s">
        <v>341</v>
      </c>
      <c r="AJ206" s="1" t="b">
        <v>0</v>
      </c>
    </row>
    <row r="207" spans="25:36" x14ac:dyDescent="0.2">
      <c r="Y207" s="1">
        <v>205</v>
      </c>
      <c r="AD207" s="101">
        <v>0</v>
      </c>
      <c r="AE207" s="101">
        <v>1.94</v>
      </c>
      <c r="AF207" s="1" t="str">
        <v>TRUE</v>
      </c>
      <c r="AG207" s="1" t="str">
        <v>TRUE</v>
      </c>
      <c r="AH207" s="1" t="str">
        <v/>
      </c>
      <c r="AI207" s="95" t="s">
        <v>342</v>
      </c>
      <c r="AJ207" s="1" t="b">
        <v>0</v>
      </c>
    </row>
    <row r="208" spans="25:36" x14ac:dyDescent="0.2">
      <c r="Y208" s="1">
        <v>206</v>
      </c>
      <c r="AD208" s="101">
        <v>0</v>
      </c>
      <c r="AE208" s="101">
        <v>1.94</v>
      </c>
      <c r="AF208" s="1" t="str">
        <v>TRUE</v>
      </c>
      <c r="AG208" s="1" t="str">
        <v>TRUE</v>
      </c>
      <c r="AH208" s="1" t="str">
        <v/>
      </c>
      <c r="AI208" s="95" t="s">
        <v>343</v>
      </c>
      <c r="AJ208" s="1" t="b">
        <v>0</v>
      </c>
    </row>
    <row r="209" spans="25:36" x14ac:dyDescent="0.2">
      <c r="Y209" s="1">
        <v>207</v>
      </c>
      <c r="AD209" s="101">
        <v>0</v>
      </c>
      <c r="AE209" s="101">
        <v>1.94</v>
      </c>
      <c r="AF209" s="1" t="str">
        <v>TRUE</v>
      </c>
      <c r="AG209" s="1" t="str">
        <v>TRUE</v>
      </c>
      <c r="AH209" s="1" t="str">
        <v/>
      </c>
      <c r="AI209" s="95" t="s">
        <v>344</v>
      </c>
      <c r="AJ209" s="1" t="b">
        <v>0</v>
      </c>
    </row>
    <row r="210" spans="25:36" x14ac:dyDescent="0.2">
      <c r="Y210" s="1">
        <v>208</v>
      </c>
      <c r="AD210" s="101">
        <v>0</v>
      </c>
      <c r="AE210" s="101">
        <v>1.94</v>
      </c>
      <c r="AF210" s="1" t="str">
        <v>TRUE</v>
      </c>
      <c r="AG210" s="1" t="str">
        <v>TRUE</v>
      </c>
      <c r="AH210" s="1" t="str">
        <v/>
      </c>
      <c r="AI210" s="95" t="s">
        <v>345</v>
      </c>
      <c r="AJ210" s="1" t="b">
        <v>0</v>
      </c>
    </row>
    <row r="211" spans="25:36" x14ac:dyDescent="0.2">
      <c r="Y211" s="1">
        <v>209</v>
      </c>
      <c r="AD211" s="101">
        <v>0</v>
      </c>
      <c r="AE211" s="101">
        <v>1.94</v>
      </c>
      <c r="AF211" s="1" t="str">
        <v>TRUE</v>
      </c>
      <c r="AG211" s="1" t="str">
        <v>TRUE</v>
      </c>
      <c r="AH211" s="1" t="str">
        <v/>
      </c>
      <c r="AI211" s="95" t="s">
        <v>346</v>
      </c>
      <c r="AJ211" s="1" t="b">
        <v>0</v>
      </c>
    </row>
    <row r="212" spans="25:36" x14ac:dyDescent="0.2">
      <c r="Y212" s="1">
        <v>210</v>
      </c>
      <c r="AD212" s="101">
        <v>0</v>
      </c>
      <c r="AE212" s="101">
        <v>1.94</v>
      </c>
      <c r="AF212" s="1" t="str">
        <v>TRUE</v>
      </c>
      <c r="AG212" s="1" t="str">
        <v>TRUE</v>
      </c>
      <c r="AH212" s="1" t="str">
        <v/>
      </c>
      <c r="AI212" s="95" t="s">
        <v>347</v>
      </c>
      <c r="AJ212" s="1" t="b">
        <v>0</v>
      </c>
    </row>
    <row r="213" spans="25:36" x14ac:dyDescent="0.2">
      <c r="Y213" s="1">
        <v>211</v>
      </c>
      <c r="AD213" s="101">
        <v>0</v>
      </c>
      <c r="AE213" s="101">
        <v>1.94</v>
      </c>
      <c r="AF213" s="1" t="str">
        <v>TRUE</v>
      </c>
      <c r="AG213" s="1" t="str">
        <v>TRUE</v>
      </c>
      <c r="AH213" s="1" t="str">
        <v/>
      </c>
      <c r="AI213" s="95" t="s">
        <v>348</v>
      </c>
      <c r="AJ213" s="1" t="b">
        <v>0</v>
      </c>
    </row>
    <row r="214" spans="25:36" x14ac:dyDescent="0.2">
      <c r="Y214" s="1">
        <v>212</v>
      </c>
      <c r="AD214" s="101">
        <v>0</v>
      </c>
      <c r="AE214" s="101">
        <v>1.94</v>
      </c>
      <c r="AF214" s="1" t="str">
        <v>TRUE</v>
      </c>
      <c r="AG214" s="1" t="str">
        <v>TRUE</v>
      </c>
      <c r="AH214" s="1" t="str">
        <v/>
      </c>
      <c r="AI214" s="95" t="s">
        <v>349</v>
      </c>
      <c r="AJ214" s="1" t="b">
        <v>0</v>
      </c>
    </row>
    <row r="215" spans="25:36" x14ac:dyDescent="0.2">
      <c r="Y215" s="1">
        <v>213</v>
      </c>
      <c r="AD215" s="101">
        <v>0</v>
      </c>
      <c r="AE215" s="101">
        <v>1.94</v>
      </c>
      <c r="AF215" s="1" t="str">
        <v>TRUE</v>
      </c>
      <c r="AG215" s="1" t="str">
        <v>TRUE</v>
      </c>
      <c r="AH215" s="1" t="str">
        <v/>
      </c>
      <c r="AI215" s="95" t="s">
        <v>350</v>
      </c>
      <c r="AJ215" s="1" t="b">
        <v>0</v>
      </c>
    </row>
    <row r="216" spans="25:36" x14ac:dyDescent="0.2">
      <c r="Y216" s="1">
        <v>214</v>
      </c>
      <c r="AD216" s="101">
        <v>0</v>
      </c>
      <c r="AE216" s="101">
        <v>1.94</v>
      </c>
      <c r="AF216" s="1" t="str">
        <v>TRUE</v>
      </c>
      <c r="AG216" s="1" t="str">
        <v>TRUE</v>
      </c>
      <c r="AH216" s="1" t="str">
        <v/>
      </c>
      <c r="AI216" s="95" t="s">
        <v>351</v>
      </c>
      <c r="AJ216" s="1" t="b">
        <v>0</v>
      </c>
    </row>
    <row r="217" spans="25:36" x14ac:dyDescent="0.2">
      <c r="Y217" s="1">
        <v>215</v>
      </c>
      <c r="AD217" s="101">
        <v>0</v>
      </c>
      <c r="AE217" s="101">
        <v>1.94</v>
      </c>
      <c r="AF217" s="1" t="str">
        <v>TRUE</v>
      </c>
      <c r="AG217" s="1" t="str">
        <v>TRUE</v>
      </c>
      <c r="AH217" s="1" t="str">
        <v/>
      </c>
      <c r="AI217" s="95" t="s">
        <v>352</v>
      </c>
      <c r="AJ217" s="1" t="b">
        <v>0</v>
      </c>
    </row>
    <row r="218" spans="25:36" x14ac:dyDescent="0.2">
      <c r="Y218" s="1">
        <v>216</v>
      </c>
      <c r="AD218" s="101">
        <v>0</v>
      </c>
      <c r="AE218" s="101">
        <v>1.94</v>
      </c>
      <c r="AF218" s="1" t="str">
        <v>TRUE</v>
      </c>
      <c r="AG218" s="1" t="str">
        <v>TRUE</v>
      </c>
      <c r="AH218" s="1" t="str">
        <v/>
      </c>
      <c r="AI218" s="95" t="s">
        <v>353</v>
      </c>
      <c r="AJ218" s="1" t="b">
        <v>0</v>
      </c>
    </row>
    <row r="219" spans="25:36" x14ac:dyDescent="0.2">
      <c r="Y219" s="1">
        <v>217</v>
      </c>
      <c r="AD219" s="101">
        <v>0</v>
      </c>
      <c r="AE219" s="101">
        <v>1.94</v>
      </c>
      <c r="AF219" s="1" t="str">
        <v>TRUE</v>
      </c>
      <c r="AG219" s="1" t="str">
        <v>TRUE</v>
      </c>
      <c r="AH219" s="1" t="str">
        <v/>
      </c>
      <c r="AI219" s="95" t="s">
        <v>354</v>
      </c>
      <c r="AJ219" s="1" t="b">
        <v>0</v>
      </c>
    </row>
    <row r="220" spans="25:36" x14ac:dyDescent="0.2">
      <c r="Y220" s="1">
        <v>218</v>
      </c>
      <c r="AD220" s="101">
        <v>0</v>
      </c>
      <c r="AE220" s="101">
        <v>1.94</v>
      </c>
      <c r="AF220" s="1" t="str">
        <v>TRUE</v>
      </c>
      <c r="AG220" s="1" t="str">
        <v>TRUE</v>
      </c>
      <c r="AH220" s="1" t="str">
        <v/>
      </c>
      <c r="AI220" s="95" t="s">
        <v>355</v>
      </c>
      <c r="AJ220" s="1" t="b">
        <v>0</v>
      </c>
    </row>
    <row r="221" spans="25:36" x14ac:dyDescent="0.2">
      <c r="Y221" s="1">
        <v>219</v>
      </c>
      <c r="AD221" s="101">
        <v>0</v>
      </c>
      <c r="AE221" s="101">
        <v>1.94</v>
      </c>
      <c r="AF221" s="1" t="str">
        <v>TRUE</v>
      </c>
      <c r="AG221" s="1" t="str">
        <v>TRUE</v>
      </c>
      <c r="AH221" s="1" t="str">
        <v/>
      </c>
      <c r="AI221" s="95" t="s">
        <v>356</v>
      </c>
      <c r="AJ221" s="1" t="b">
        <v>0</v>
      </c>
    </row>
    <row r="222" spans="25:36" x14ac:dyDescent="0.2">
      <c r="Y222" s="1">
        <v>220</v>
      </c>
      <c r="AD222" s="101">
        <v>0</v>
      </c>
      <c r="AE222" s="101">
        <v>1.94</v>
      </c>
      <c r="AF222" s="1" t="str">
        <v>TRUE</v>
      </c>
      <c r="AG222" s="1" t="str">
        <v>TRUE</v>
      </c>
      <c r="AH222" s="1" t="str">
        <v/>
      </c>
      <c r="AI222" s="95" t="s">
        <v>357</v>
      </c>
      <c r="AJ222" s="1" t="b">
        <v>0</v>
      </c>
    </row>
    <row r="223" spans="25:36" x14ac:dyDescent="0.2">
      <c r="Y223" s="1">
        <v>221</v>
      </c>
      <c r="AD223" s="101">
        <v>0</v>
      </c>
      <c r="AE223" s="101">
        <v>1.94</v>
      </c>
      <c r="AF223" s="1" t="str">
        <v>TRUE</v>
      </c>
      <c r="AG223" s="1" t="str">
        <v>TRUE</v>
      </c>
      <c r="AH223" s="1" t="str">
        <v/>
      </c>
      <c r="AI223" s="95" t="s">
        <v>358</v>
      </c>
      <c r="AJ223" s="1" t="b">
        <v>0</v>
      </c>
    </row>
    <row r="224" spans="25:36" x14ac:dyDescent="0.2">
      <c r="Y224" s="1">
        <v>222</v>
      </c>
      <c r="AD224" s="101">
        <v>0</v>
      </c>
      <c r="AE224" s="101">
        <v>1.94</v>
      </c>
      <c r="AF224" s="1" t="str">
        <v>TRUE</v>
      </c>
      <c r="AG224" s="1" t="str">
        <v>TRUE</v>
      </c>
      <c r="AH224" s="1" t="str">
        <v/>
      </c>
      <c r="AI224" s="95" t="s">
        <v>359</v>
      </c>
      <c r="AJ224" s="1" t="b">
        <v>0</v>
      </c>
    </row>
    <row r="225" spans="25:36" x14ac:dyDescent="0.2">
      <c r="Y225" s="1">
        <v>223</v>
      </c>
      <c r="AD225" s="101">
        <v>0</v>
      </c>
      <c r="AE225" s="101">
        <v>1.94</v>
      </c>
      <c r="AF225" s="1" t="str">
        <v>TRUE</v>
      </c>
      <c r="AG225" s="1" t="str">
        <v>TRUE</v>
      </c>
      <c r="AH225" s="1" t="str">
        <v/>
      </c>
      <c r="AI225" s="95" t="s">
        <v>360</v>
      </c>
      <c r="AJ225" s="1" t="b">
        <v>0</v>
      </c>
    </row>
    <row r="226" spans="25:36" x14ac:dyDescent="0.2">
      <c r="Y226" s="1">
        <v>224</v>
      </c>
      <c r="AD226" s="101">
        <v>0</v>
      </c>
      <c r="AE226" s="101">
        <v>1.94</v>
      </c>
      <c r="AF226" s="1" t="str">
        <v>TRUE</v>
      </c>
      <c r="AG226" s="1" t="str">
        <v>TRUE</v>
      </c>
      <c r="AH226" s="1" t="str">
        <v/>
      </c>
      <c r="AI226" s="95" t="s">
        <v>361</v>
      </c>
      <c r="AJ226" s="1" t="b">
        <v>0</v>
      </c>
    </row>
    <row r="227" spans="25:36" x14ac:dyDescent="0.2">
      <c r="Y227" s="1">
        <v>225</v>
      </c>
      <c r="AD227" s="101">
        <v>0</v>
      </c>
      <c r="AE227" s="101">
        <v>1.94</v>
      </c>
      <c r="AF227" s="1" t="str">
        <v>TRUE</v>
      </c>
      <c r="AG227" s="1" t="str">
        <v>TRUE</v>
      </c>
      <c r="AH227" s="1" t="str">
        <v/>
      </c>
      <c r="AI227" s="95" t="s">
        <v>362</v>
      </c>
      <c r="AJ227" s="1" t="b">
        <v>0</v>
      </c>
    </row>
    <row r="228" spans="25:36" x14ac:dyDescent="0.2">
      <c r="Y228" s="1">
        <v>226</v>
      </c>
      <c r="AD228" s="101">
        <v>0</v>
      </c>
      <c r="AE228" s="101">
        <v>1.94</v>
      </c>
      <c r="AF228" s="1" t="str">
        <v>TRUE</v>
      </c>
      <c r="AG228" s="1" t="str">
        <v>TRUE</v>
      </c>
      <c r="AH228" s="1" t="str">
        <v/>
      </c>
      <c r="AI228" s="95" t="s">
        <v>363</v>
      </c>
      <c r="AJ228" s="1" t="b">
        <v>0</v>
      </c>
    </row>
    <row r="229" spans="25:36" x14ac:dyDescent="0.2">
      <c r="Y229" s="1">
        <v>227</v>
      </c>
      <c r="AD229" s="101">
        <v>0</v>
      </c>
      <c r="AE229" s="101">
        <v>1.94</v>
      </c>
      <c r="AF229" s="1" t="str">
        <v>TRUE</v>
      </c>
      <c r="AG229" s="1" t="str">
        <v>TRUE</v>
      </c>
      <c r="AH229" s="1" t="str">
        <v/>
      </c>
      <c r="AI229" s="95" t="s">
        <v>364</v>
      </c>
      <c r="AJ229" s="1" t="b">
        <v>0</v>
      </c>
    </row>
    <row r="230" spans="25:36" x14ac:dyDescent="0.2">
      <c r="Y230" s="1">
        <v>228</v>
      </c>
      <c r="AD230" s="101">
        <v>0</v>
      </c>
      <c r="AE230" s="101">
        <v>1.94</v>
      </c>
      <c r="AF230" s="1" t="str">
        <v>TRUE</v>
      </c>
      <c r="AG230" s="1" t="str">
        <v>TRUE</v>
      </c>
      <c r="AH230" s="1" t="str">
        <v/>
      </c>
      <c r="AI230" s="95" t="s">
        <v>365</v>
      </c>
      <c r="AJ230" s="1" t="b">
        <v>0</v>
      </c>
    </row>
    <row r="231" spans="25:36" x14ac:dyDescent="0.2">
      <c r="Y231" s="1">
        <v>229</v>
      </c>
      <c r="AD231" s="101">
        <v>0</v>
      </c>
      <c r="AE231" s="101">
        <v>1.94</v>
      </c>
      <c r="AF231" s="1" t="str">
        <v>TRUE</v>
      </c>
      <c r="AG231" s="1" t="str">
        <v>TRUE</v>
      </c>
      <c r="AH231" s="1" t="str">
        <v/>
      </c>
      <c r="AI231" s="95" t="s">
        <v>366</v>
      </c>
      <c r="AJ231" s="1" t="b">
        <v>0</v>
      </c>
    </row>
    <row r="232" spans="25:36" x14ac:dyDescent="0.2">
      <c r="Y232" s="1">
        <v>230</v>
      </c>
      <c r="AD232" s="101">
        <v>0</v>
      </c>
      <c r="AE232" s="101">
        <v>1.94</v>
      </c>
      <c r="AF232" s="1" t="str">
        <v>TRUE</v>
      </c>
      <c r="AG232" s="1" t="str">
        <v>TRUE</v>
      </c>
      <c r="AH232" s="1" t="str">
        <v/>
      </c>
      <c r="AI232" s="95" t="s">
        <v>367</v>
      </c>
      <c r="AJ232" s="1" t="b">
        <v>0</v>
      </c>
    </row>
    <row r="233" spans="25:36" x14ac:dyDescent="0.2">
      <c r="Y233" s="1">
        <v>231</v>
      </c>
      <c r="AD233" s="101">
        <v>0</v>
      </c>
      <c r="AE233" s="101">
        <v>1.94</v>
      </c>
      <c r="AF233" s="1" t="str">
        <v>TRUE</v>
      </c>
      <c r="AG233" s="1" t="str">
        <v>TRUE</v>
      </c>
      <c r="AH233" s="1" t="str">
        <v/>
      </c>
      <c r="AI233" s="95" t="s">
        <v>368</v>
      </c>
      <c r="AJ233" s="1" t="b">
        <v>0</v>
      </c>
    </row>
    <row r="234" spans="25:36" x14ac:dyDescent="0.2">
      <c r="Y234" s="1">
        <v>232</v>
      </c>
      <c r="AD234" s="101">
        <v>0</v>
      </c>
      <c r="AE234" s="101">
        <v>1.94</v>
      </c>
      <c r="AF234" s="1" t="str">
        <v>TRUE</v>
      </c>
      <c r="AG234" s="1" t="str">
        <v>TRUE</v>
      </c>
      <c r="AH234" s="1" t="str">
        <v/>
      </c>
      <c r="AI234" s="95" t="s">
        <v>369</v>
      </c>
      <c r="AJ234" s="1" t="b">
        <v>0</v>
      </c>
    </row>
    <row r="235" spans="25:36" x14ac:dyDescent="0.2">
      <c r="Y235" s="1">
        <v>233</v>
      </c>
      <c r="AD235" s="101">
        <v>0</v>
      </c>
      <c r="AE235" s="101">
        <v>1.94</v>
      </c>
      <c r="AF235" s="1" t="str">
        <v>TRUE</v>
      </c>
      <c r="AG235" s="1" t="str">
        <v>TRUE</v>
      </c>
      <c r="AH235" s="1" t="str">
        <v/>
      </c>
      <c r="AI235" s="95" t="s">
        <v>370</v>
      </c>
      <c r="AJ235" s="1" t="b">
        <v>0</v>
      </c>
    </row>
    <row r="236" spans="25:36" x14ac:dyDescent="0.2">
      <c r="Y236" s="1">
        <v>234</v>
      </c>
      <c r="AD236" s="101">
        <v>0</v>
      </c>
      <c r="AE236" s="101">
        <v>1.94</v>
      </c>
      <c r="AF236" s="1" t="str">
        <v>TRUE</v>
      </c>
      <c r="AG236" s="1" t="str">
        <v>TRUE</v>
      </c>
      <c r="AH236" s="1" t="str">
        <v/>
      </c>
      <c r="AI236" s="95" t="s">
        <v>371</v>
      </c>
      <c r="AJ236" s="1" t="b">
        <v>0</v>
      </c>
    </row>
    <row r="237" spans="25:36" x14ac:dyDescent="0.2">
      <c r="Y237" s="1">
        <v>235</v>
      </c>
      <c r="AD237" s="101">
        <v>0</v>
      </c>
      <c r="AE237" s="101">
        <v>1.94</v>
      </c>
      <c r="AF237" s="1" t="str">
        <v>TRUE</v>
      </c>
      <c r="AG237" s="1" t="str">
        <v>TRUE</v>
      </c>
      <c r="AH237" s="1" t="str">
        <v/>
      </c>
      <c r="AI237" s="95" t="s">
        <v>372</v>
      </c>
      <c r="AJ237" s="1" t="b">
        <v>0</v>
      </c>
    </row>
    <row r="238" spans="25:36" x14ac:dyDescent="0.2">
      <c r="Y238" s="1">
        <v>236</v>
      </c>
      <c r="AD238" s="101">
        <v>0</v>
      </c>
      <c r="AE238" s="101">
        <v>1.94</v>
      </c>
      <c r="AF238" s="1" t="str">
        <v>TRUE</v>
      </c>
      <c r="AG238" s="1" t="str">
        <v>TRUE</v>
      </c>
      <c r="AH238" s="1" t="str">
        <v/>
      </c>
      <c r="AI238" s="95" t="s">
        <v>373</v>
      </c>
      <c r="AJ238" s="1" t="b">
        <v>0</v>
      </c>
    </row>
    <row r="239" spans="25:36" x14ac:dyDescent="0.2">
      <c r="Y239" s="1">
        <v>237</v>
      </c>
      <c r="AD239" s="101">
        <v>0</v>
      </c>
      <c r="AE239" s="101">
        <v>1.94</v>
      </c>
      <c r="AF239" s="1" t="str">
        <v>TRUE</v>
      </c>
      <c r="AG239" s="1" t="str">
        <v>TRUE</v>
      </c>
      <c r="AH239" s="1" t="str">
        <v/>
      </c>
      <c r="AI239" s="95" t="s">
        <v>374</v>
      </c>
      <c r="AJ239" s="1" t="b">
        <v>0</v>
      </c>
    </row>
    <row r="240" spans="25:36" x14ac:dyDescent="0.2">
      <c r="Y240" s="1">
        <v>238</v>
      </c>
      <c r="AD240" s="101">
        <v>0</v>
      </c>
      <c r="AE240" s="101">
        <v>1.94</v>
      </c>
      <c r="AF240" s="1" t="str">
        <v>TRUE</v>
      </c>
      <c r="AG240" s="1" t="str">
        <v>TRUE</v>
      </c>
      <c r="AH240" s="1" t="str">
        <v/>
      </c>
      <c r="AI240" s="95" t="s">
        <v>375</v>
      </c>
      <c r="AJ240" s="1" t="b">
        <v>0</v>
      </c>
    </row>
    <row r="241" spans="25:36" x14ac:dyDescent="0.2">
      <c r="Y241" s="1">
        <v>239</v>
      </c>
      <c r="AD241" s="101">
        <v>0</v>
      </c>
      <c r="AE241" s="101">
        <v>1.94</v>
      </c>
      <c r="AF241" s="1" t="str">
        <v>TRUE</v>
      </c>
      <c r="AG241" s="1" t="str">
        <v>TRUE</v>
      </c>
      <c r="AH241" s="1" t="str">
        <v/>
      </c>
      <c r="AI241" s="95" t="s">
        <v>376</v>
      </c>
      <c r="AJ241" s="1" t="b">
        <v>0</v>
      </c>
    </row>
    <row r="242" spans="25:36" x14ac:dyDescent="0.2">
      <c r="Y242" s="1">
        <v>240</v>
      </c>
      <c r="AD242" s="101">
        <v>0</v>
      </c>
      <c r="AE242" s="101">
        <v>1.94</v>
      </c>
      <c r="AF242" s="1" t="str">
        <v>TRUE</v>
      </c>
      <c r="AG242" s="1" t="str">
        <v>TRUE</v>
      </c>
      <c r="AH242" s="1" t="str">
        <v/>
      </c>
      <c r="AI242" s="95" t="s">
        <v>377</v>
      </c>
      <c r="AJ242" s="1" t="b">
        <v>0</v>
      </c>
    </row>
    <row r="243" spans="25:36" x14ac:dyDescent="0.2">
      <c r="Y243" s="1">
        <v>241</v>
      </c>
      <c r="AD243" s="101">
        <v>0</v>
      </c>
      <c r="AE243" s="101">
        <v>1.94</v>
      </c>
      <c r="AF243" s="1" t="str">
        <v>TRUE</v>
      </c>
      <c r="AG243" s="1" t="str">
        <v>TRUE</v>
      </c>
      <c r="AH243" s="1" t="str">
        <v/>
      </c>
      <c r="AI243" s="95" t="s">
        <v>378</v>
      </c>
      <c r="AJ243" s="1" t="b">
        <v>0</v>
      </c>
    </row>
    <row r="244" spans="25:36" x14ac:dyDescent="0.2">
      <c r="Y244" s="1">
        <v>242</v>
      </c>
      <c r="AD244" s="101">
        <v>0</v>
      </c>
      <c r="AE244" s="101">
        <v>1.94</v>
      </c>
      <c r="AF244" s="1" t="str">
        <v>TRUE</v>
      </c>
      <c r="AG244" s="1" t="str">
        <v>TRUE</v>
      </c>
      <c r="AH244" s="1" t="str">
        <v/>
      </c>
      <c r="AI244" s="95" t="s">
        <v>379</v>
      </c>
      <c r="AJ244" s="1" t="b">
        <v>0</v>
      </c>
    </row>
    <row r="245" spans="25:36" x14ac:dyDescent="0.2">
      <c r="Y245" s="1">
        <v>243</v>
      </c>
      <c r="AD245" s="101">
        <v>0</v>
      </c>
      <c r="AE245" s="101">
        <v>1.94</v>
      </c>
      <c r="AF245" s="1" t="str">
        <v>TRUE</v>
      </c>
      <c r="AG245" s="1" t="str">
        <v>TRUE</v>
      </c>
      <c r="AH245" s="1" t="str">
        <v/>
      </c>
      <c r="AI245" s="95" t="s">
        <v>380</v>
      </c>
      <c r="AJ245" s="1" t="b">
        <v>0</v>
      </c>
    </row>
    <row r="246" spans="25:36" x14ac:dyDescent="0.2">
      <c r="Y246" s="1">
        <v>244</v>
      </c>
      <c r="AD246" s="101">
        <v>0</v>
      </c>
      <c r="AE246" s="101">
        <v>1.94</v>
      </c>
      <c r="AF246" s="1" t="str">
        <v>TRUE</v>
      </c>
      <c r="AG246" s="1" t="str">
        <v>TRUE</v>
      </c>
      <c r="AH246" s="1" t="str">
        <v/>
      </c>
      <c r="AI246" s="95" t="s">
        <v>381</v>
      </c>
      <c r="AJ246" s="1" t="b">
        <v>0</v>
      </c>
    </row>
    <row r="247" spans="25:36" x14ac:dyDescent="0.2">
      <c r="Y247" s="1">
        <v>245</v>
      </c>
      <c r="AD247" s="101">
        <v>0</v>
      </c>
      <c r="AE247" s="101">
        <v>1.94</v>
      </c>
      <c r="AF247" s="1" t="str">
        <v>TRUE</v>
      </c>
      <c r="AG247" s="1" t="str">
        <v>TRUE</v>
      </c>
      <c r="AH247" s="1" t="str">
        <v/>
      </c>
      <c r="AI247" s="95" t="s">
        <v>382</v>
      </c>
      <c r="AJ247" s="1" t="b">
        <v>0</v>
      </c>
    </row>
    <row r="248" spans="25:36" x14ac:dyDescent="0.2">
      <c r="Y248" s="1">
        <v>246</v>
      </c>
      <c r="AD248" s="101">
        <v>0</v>
      </c>
      <c r="AE248" s="101">
        <v>1.94</v>
      </c>
      <c r="AF248" s="1" t="str">
        <v>TRUE</v>
      </c>
      <c r="AG248" s="1" t="str">
        <v>TRUE</v>
      </c>
      <c r="AH248" s="1" t="str">
        <v/>
      </c>
      <c r="AI248" s="95" t="s">
        <v>383</v>
      </c>
      <c r="AJ248" s="1" t="b">
        <v>0</v>
      </c>
    </row>
    <row r="249" spans="25:36" x14ac:dyDescent="0.2">
      <c r="Y249" s="1">
        <v>247</v>
      </c>
      <c r="AD249" s="101">
        <v>0</v>
      </c>
      <c r="AE249" s="101">
        <v>1.94</v>
      </c>
      <c r="AF249" s="1" t="str">
        <v>TRUE</v>
      </c>
      <c r="AG249" s="1" t="str">
        <v>TRUE</v>
      </c>
      <c r="AH249" s="1" t="str">
        <v/>
      </c>
      <c r="AI249" s="95" t="s">
        <v>384</v>
      </c>
      <c r="AJ249" s="1" t="b">
        <v>0</v>
      </c>
    </row>
    <row r="250" spans="25:36" x14ac:dyDescent="0.2">
      <c r="Y250" s="1">
        <v>248</v>
      </c>
      <c r="AD250" s="101">
        <v>0</v>
      </c>
      <c r="AE250" s="101">
        <v>1.94</v>
      </c>
      <c r="AF250" s="1" t="str">
        <v>TRUE</v>
      </c>
      <c r="AG250" s="1" t="str">
        <v>TRUE</v>
      </c>
      <c r="AH250" s="1" t="str">
        <v/>
      </c>
      <c r="AI250" s="95" t="s">
        <v>385</v>
      </c>
      <c r="AJ250" s="1" t="b">
        <v>0</v>
      </c>
    </row>
    <row r="251" spans="25:36" x14ac:dyDescent="0.2">
      <c r="Y251" s="1">
        <v>249</v>
      </c>
      <c r="AD251" s="101">
        <v>0</v>
      </c>
      <c r="AE251" s="101">
        <v>1.94</v>
      </c>
      <c r="AF251" s="1" t="str">
        <v>TRUE</v>
      </c>
      <c r="AG251" s="1" t="str">
        <v>TRUE</v>
      </c>
      <c r="AH251" s="1" t="str">
        <v/>
      </c>
      <c r="AI251" s="95" t="s">
        <v>386</v>
      </c>
      <c r="AJ251" s="1" t="b">
        <v>0</v>
      </c>
    </row>
    <row r="252" spans="25:36" x14ac:dyDescent="0.2">
      <c r="Y252" s="1">
        <v>250</v>
      </c>
      <c r="AD252" s="101">
        <v>0</v>
      </c>
      <c r="AE252" s="101">
        <v>1.94</v>
      </c>
      <c r="AF252" s="1" t="str">
        <v>TRUE</v>
      </c>
      <c r="AG252" s="1" t="str">
        <v>TRUE</v>
      </c>
      <c r="AH252" s="1" t="str">
        <v/>
      </c>
      <c r="AI252" s="95" t="s">
        <v>387</v>
      </c>
      <c r="AJ252" s="1" t="b">
        <v>0</v>
      </c>
    </row>
    <row r="253" spans="25:36" x14ac:dyDescent="0.2">
      <c r="Y253" s="1">
        <v>251</v>
      </c>
      <c r="AD253" s="101">
        <v>0</v>
      </c>
      <c r="AE253" s="101">
        <v>1.94</v>
      </c>
      <c r="AF253" s="1" t="str">
        <v>TRUE</v>
      </c>
      <c r="AG253" s="1" t="str">
        <v>TRUE</v>
      </c>
      <c r="AH253" s="1" t="str">
        <v/>
      </c>
      <c r="AI253" s="95" t="s">
        <v>388</v>
      </c>
      <c r="AJ253" s="1" t="b">
        <v>0</v>
      </c>
    </row>
    <row r="254" spans="25:36" x14ac:dyDescent="0.2">
      <c r="Y254" s="1">
        <v>252</v>
      </c>
      <c r="AD254" s="101">
        <v>0</v>
      </c>
      <c r="AE254" s="101">
        <v>1.94</v>
      </c>
      <c r="AF254" s="1" t="str">
        <v>TRUE</v>
      </c>
      <c r="AG254" s="1" t="str">
        <v>TRUE</v>
      </c>
      <c r="AH254" s="1" t="str">
        <v/>
      </c>
      <c r="AI254" s="95" t="s">
        <v>389</v>
      </c>
      <c r="AJ254" s="1" t="b">
        <v>0</v>
      </c>
    </row>
    <row r="255" spans="25:36" x14ac:dyDescent="0.2">
      <c r="Y255" s="1">
        <v>253</v>
      </c>
      <c r="AD255" s="101">
        <v>0</v>
      </c>
      <c r="AE255" s="101">
        <v>1.94</v>
      </c>
      <c r="AF255" s="1" t="str">
        <v>TRUE</v>
      </c>
      <c r="AG255" s="1" t="str">
        <v>TRUE</v>
      </c>
      <c r="AH255" s="1" t="str">
        <v/>
      </c>
      <c r="AI255" s="95" t="s">
        <v>390</v>
      </c>
      <c r="AJ255" s="1" t="b">
        <v>0</v>
      </c>
    </row>
    <row r="256" spans="25:36" x14ac:dyDescent="0.2">
      <c r="Y256" s="1">
        <v>254</v>
      </c>
      <c r="AD256" s="101">
        <v>0</v>
      </c>
      <c r="AE256" s="101">
        <v>1.94</v>
      </c>
      <c r="AF256" s="1" t="str">
        <v>TRUE</v>
      </c>
      <c r="AG256" s="1" t="str">
        <v>TRUE</v>
      </c>
      <c r="AH256" s="1" t="str">
        <v/>
      </c>
      <c r="AI256" s="95" t="s">
        <v>391</v>
      </c>
      <c r="AJ256" s="1" t="b">
        <v>0</v>
      </c>
    </row>
    <row r="257" spans="25:36" x14ac:dyDescent="0.2">
      <c r="Y257" s="1">
        <v>255</v>
      </c>
      <c r="AD257" s="101">
        <v>0</v>
      </c>
      <c r="AE257" s="101">
        <v>1.94</v>
      </c>
      <c r="AF257" s="1" t="str">
        <v>TRUE</v>
      </c>
      <c r="AG257" s="1" t="str">
        <v>TRUE</v>
      </c>
      <c r="AH257" s="1" t="str">
        <v/>
      </c>
      <c r="AI257" s="95" t="s">
        <v>392</v>
      </c>
      <c r="AJ257" s="1" t="b">
        <v>0</v>
      </c>
    </row>
    <row r="258" spans="25:36" x14ac:dyDescent="0.2">
      <c r="Y258" s="1">
        <v>256</v>
      </c>
      <c r="AD258" s="101">
        <v>0</v>
      </c>
      <c r="AE258" s="101">
        <v>1.94</v>
      </c>
      <c r="AF258" s="1" t="str">
        <v>TRUE</v>
      </c>
      <c r="AG258" s="1" t="str">
        <v>TRUE</v>
      </c>
      <c r="AH258" s="1" t="str">
        <v/>
      </c>
      <c r="AI258" s="95" t="s">
        <v>393</v>
      </c>
      <c r="AJ258" s="1" t="b">
        <v>0</v>
      </c>
    </row>
    <row r="259" spans="25:36" x14ac:dyDescent="0.2">
      <c r="Y259" s="1">
        <v>257</v>
      </c>
      <c r="AD259" s="101">
        <v>0</v>
      </c>
      <c r="AE259" s="101">
        <v>1.94</v>
      </c>
      <c r="AF259" s="1" t="str">
        <v>TRUE</v>
      </c>
      <c r="AG259" s="1" t="str">
        <v>TRUE</v>
      </c>
      <c r="AH259" s="1" t="str">
        <v/>
      </c>
      <c r="AI259" s="95" t="s">
        <v>394</v>
      </c>
      <c r="AJ259" s="1" t="b">
        <v>0</v>
      </c>
    </row>
    <row r="260" spans="25:36" x14ac:dyDescent="0.2">
      <c r="Y260" s="1">
        <v>258</v>
      </c>
      <c r="AD260" s="101">
        <v>0</v>
      </c>
      <c r="AE260" s="101">
        <v>1.94</v>
      </c>
      <c r="AF260" s="1" t="str">
        <v>TRUE</v>
      </c>
      <c r="AG260" s="1" t="str">
        <v>TRUE</v>
      </c>
      <c r="AH260" s="1" t="str">
        <v/>
      </c>
      <c r="AI260" s="95" t="s">
        <v>395</v>
      </c>
      <c r="AJ260" s="1" t="b">
        <v>0</v>
      </c>
    </row>
    <row r="261" spans="25:36" x14ac:dyDescent="0.2">
      <c r="Y261" s="1">
        <v>259</v>
      </c>
      <c r="AD261" s="101">
        <v>0</v>
      </c>
      <c r="AE261" s="101">
        <v>1.94</v>
      </c>
      <c r="AF261" s="1" t="str">
        <v>TRUE</v>
      </c>
      <c r="AG261" s="1" t="str">
        <v>TRUE</v>
      </c>
      <c r="AH261" s="1" t="str">
        <v/>
      </c>
      <c r="AI261" s="95" t="s">
        <v>396</v>
      </c>
      <c r="AJ261" s="1" t="b">
        <v>0</v>
      </c>
    </row>
    <row r="262" spans="25:36" x14ac:dyDescent="0.2">
      <c r="Y262" s="1">
        <v>260</v>
      </c>
      <c r="AD262" s="101">
        <v>0</v>
      </c>
      <c r="AE262" s="101">
        <v>1.94</v>
      </c>
      <c r="AF262" s="1" t="str">
        <v>TRUE</v>
      </c>
      <c r="AG262" s="1" t="str">
        <v>TRUE</v>
      </c>
      <c r="AH262" s="1" t="str">
        <v/>
      </c>
      <c r="AI262" s="95" t="s">
        <v>397</v>
      </c>
      <c r="AJ262" s="1" t="b">
        <v>0</v>
      </c>
    </row>
    <row r="263" spans="25:36" x14ac:dyDescent="0.2">
      <c r="Y263" s="1">
        <v>261</v>
      </c>
      <c r="AD263" s="101">
        <v>0</v>
      </c>
      <c r="AE263" s="101">
        <v>1.94</v>
      </c>
      <c r="AF263" s="1" t="str">
        <v>TRUE</v>
      </c>
      <c r="AG263" s="1" t="str">
        <v>TRUE</v>
      </c>
      <c r="AH263" s="1" t="str">
        <v/>
      </c>
      <c r="AI263" s="95" t="s">
        <v>398</v>
      </c>
      <c r="AJ263" s="1" t="b">
        <v>0</v>
      </c>
    </row>
    <row r="264" spans="25:36" x14ac:dyDescent="0.2">
      <c r="Y264" s="1">
        <v>262</v>
      </c>
      <c r="AD264" s="101">
        <v>0</v>
      </c>
      <c r="AE264" s="101">
        <v>1.94</v>
      </c>
      <c r="AF264" s="1" t="str">
        <v>TRUE</v>
      </c>
      <c r="AG264" s="1" t="str">
        <v>TRUE</v>
      </c>
      <c r="AH264" s="1" t="str">
        <v/>
      </c>
      <c r="AI264" s="95" t="s">
        <v>399</v>
      </c>
      <c r="AJ264" s="1" t="b">
        <v>0</v>
      </c>
    </row>
    <row r="265" spans="25:36" x14ac:dyDescent="0.2">
      <c r="Y265" s="1">
        <v>263</v>
      </c>
      <c r="AD265" s="101">
        <v>0</v>
      </c>
      <c r="AE265" s="101">
        <v>1.94</v>
      </c>
      <c r="AF265" s="1" t="str">
        <v>TRUE</v>
      </c>
      <c r="AG265" s="1" t="str">
        <v>TRUE</v>
      </c>
      <c r="AH265" s="1" t="str">
        <v/>
      </c>
      <c r="AI265" s="95" t="s">
        <v>400</v>
      </c>
      <c r="AJ265" s="1" t="b">
        <v>0</v>
      </c>
    </row>
    <row r="266" spans="25:36" x14ac:dyDescent="0.2">
      <c r="Y266" s="1">
        <v>264</v>
      </c>
      <c r="AD266" s="101">
        <v>0</v>
      </c>
      <c r="AE266" s="101">
        <v>1.94</v>
      </c>
      <c r="AF266" s="1" t="str">
        <v>TRUE</v>
      </c>
      <c r="AG266" s="1" t="str">
        <v>TRUE</v>
      </c>
      <c r="AH266" s="1" t="str">
        <v/>
      </c>
      <c r="AI266" s="95" t="s">
        <v>401</v>
      </c>
      <c r="AJ266" s="1" t="b">
        <v>0</v>
      </c>
    </row>
    <row r="267" spans="25:36" x14ac:dyDescent="0.2">
      <c r="Y267" s="1">
        <v>265</v>
      </c>
      <c r="AD267" s="101">
        <v>0</v>
      </c>
      <c r="AE267" s="101">
        <v>1.94</v>
      </c>
      <c r="AF267" s="1" t="str">
        <v>TRUE</v>
      </c>
      <c r="AG267" s="1" t="str">
        <v>TRUE</v>
      </c>
      <c r="AH267" s="1" t="str">
        <v/>
      </c>
      <c r="AI267" s="95" t="s">
        <v>402</v>
      </c>
      <c r="AJ267" s="1" t="b">
        <v>0</v>
      </c>
    </row>
    <row r="268" spans="25:36" x14ac:dyDescent="0.2">
      <c r="Y268" s="1">
        <v>266</v>
      </c>
      <c r="AD268" s="101">
        <v>0</v>
      </c>
      <c r="AE268" s="101">
        <v>1.94</v>
      </c>
      <c r="AF268" s="1" t="str">
        <v>TRUE</v>
      </c>
      <c r="AG268" s="1" t="str">
        <v>TRUE</v>
      </c>
      <c r="AH268" s="1" t="str">
        <v/>
      </c>
      <c r="AI268" s="95" t="s">
        <v>403</v>
      </c>
      <c r="AJ268" s="1" t="b">
        <v>0</v>
      </c>
    </row>
    <row r="269" spans="25:36" x14ac:dyDescent="0.2">
      <c r="Y269" s="1">
        <v>267</v>
      </c>
      <c r="AD269" s="101">
        <v>0</v>
      </c>
      <c r="AE269" s="101">
        <v>1.94</v>
      </c>
      <c r="AF269" s="1" t="str">
        <v>TRUE</v>
      </c>
      <c r="AG269" s="1" t="str">
        <v>TRUE</v>
      </c>
      <c r="AH269" s="1" t="str">
        <v/>
      </c>
      <c r="AI269" s="95" t="s">
        <v>404</v>
      </c>
      <c r="AJ269" s="1" t="b">
        <v>0</v>
      </c>
    </row>
    <row r="270" spans="25:36" x14ac:dyDescent="0.2">
      <c r="Y270" s="1">
        <v>268</v>
      </c>
      <c r="AD270" s="101">
        <v>0</v>
      </c>
      <c r="AE270" s="101">
        <v>1.94</v>
      </c>
      <c r="AF270" s="1" t="str">
        <v>TRUE</v>
      </c>
      <c r="AG270" s="1" t="str">
        <v>TRUE</v>
      </c>
      <c r="AH270" s="1" t="str">
        <v/>
      </c>
      <c r="AI270" s="95" t="s">
        <v>405</v>
      </c>
      <c r="AJ270" s="1" t="b">
        <v>0</v>
      </c>
    </row>
    <row r="271" spans="25:36" x14ac:dyDescent="0.2">
      <c r="Y271" s="1">
        <v>269</v>
      </c>
      <c r="AD271" s="101">
        <v>0</v>
      </c>
      <c r="AE271" s="101">
        <v>1.94</v>
      </c>
      <c r="AF271" s="1" t="str">
        <v>TRUE</v>
      </c>
      <c r="AG271" s="1" t="str">
        <v>TRUE</v>
      </c>
      <c r="AH271" s="1" t="str">
        <v/>
      </c>
      <c r="AI271" s="95" t="s">
        <v>406</v>
      </c>
      <c r="AJ271" s="1" t="b">
        <v>0</v>
      </c>
    </row>
    <row r="272" spans="25:36" x14ac:dyDescent="0.2">
      <c r="Y272" s="1">
        <v>270</v>
      </c>
      <c r="AD272" s="101">
        <v>0</v>
      </c>
      <c r="AE272" s="101">
        <v>1.94</v>
      </c>
      <c r="AF272" s="1" t="str">
        <v>TRUE</v>
      </c>
      <c r="AG272" s="1" t="str">
        <v>TRUE</v>
      </c>
      <c r="AH272" s="1" t="str">
        <v/>
      </c>
      <c r="AI272" s="95" t="s">
        <v>407</v>
      </c>
      <c r="AJ272" s="1" t="b">
        <v>0</v>
      </c>
    </row>
    <row r="273" spans="25:36" x14ac:dyDescent="0.2">
      <c r="Y273" s="1">
        <v>271</v>
      </c>
      <c r="AD273" s="101">
        <v>0</v>
      </c>
      <c r="AE273" s="101">
        <v>1.94</v>
      </c>
      <c r="AF273" s="1" t="str">
        <v>TRUE</v>
      </c>
      <c r="AG273" s="1" t="str">
        <v>TRUE</v>
      </c>
      <c r="AH273" s="1" t="str">
        <v/>
      </c>
      <c r="AI273" s="95" t="s">
        <v>408</v>
      </c>
      <c r="AJ273" s="1" t="b">
        <v>0</v>
      </c>
    </row>
    <row r="274" spans="25:36" x14ac:dyDescent="0.2">
      <c r="Y274" s="1">
        <v>272</v>
      </c>
      <c r="AD274" s="101">
        <v>0</v>
      </c>
      <c r="AE274" s="101">
        <v>1.94</v>
      </c>
      <c r="AF274" s="1" t="str">
        <v>TRUE</v>
      </c>
      <c r="AG274" s="1" t="str">
        <v>TRUE</v>
      </c>
      <c r="AH274" s="1" t="str">
        <v/>
      </c>
      <c r="AI274" s="95" t="s">
        <v>409</v>
      </c>
      <c r="AJ274" s="1" t="b">
        <v>0</v>
      </c>
    </row>
    <row r="275" spans="25:36" x14ac:dyDescent="0.2">
      <c r="Y275" s="1">
        <v>273</v>
      </c>
      <c r="AD275" s="101">
        <v>0</v>
      </c>
      <c r="AE275" s="101">
        <v>1.94</v>
      </c>
      <c r="AF275" s="1" t="str">
        <v>TRUE</v>
      </c>
      <c r="AG275" s="1" t="str">
        <v>TRUE</v>
      </c>
      <c r="AH275" s="1" t="str">
        <v/>
      </c>
      <c r="AI275" s="95" t="s">
        <v>410</v>
      </c>
      <c r="AJ275" s="1" t="b">
        <v>0</v>
      </c>
    </row>
    <row r="276" spans="25:36" x14ac:dyDescent="0.2">
      <c r="Y276" s="1">
        <v>274</v>
      </c>
      <c r="AD276" s="101">
        <v>0</v>
      </c>
      <c r="AE276" s="101">
        <v>1.94</v>
      </c>
      <c r="AF276" s="1" t="str">
        <v>TRUE</v>
      </c>
      <c r="AG276" s="1" t="str">
        <v>TRUE</v>
      </c>
      <c r="AH276" s="1" t="str">
        <v/>
      </c>
      <c r="AI276" s="95" t="s">
        <v>411</v>
      </c>
      <c r="AJ276" s="1" t="b">
        <v>0</v>
      </c>
    </row>
    <row r="277" spans="25:36" x14ac:dyDescent="0.2">
      <c r="Y277" s="1">
        <v>275</v>
      </c>
      <c r="AD277" s="101">
        <v>0</v>
      </c>
      <c r="AE277" s="101">
        <v>1.94</v>
      </c>
      <c r="AF277" s="1" t="str">
        <v>TRUE</v>
      </c>
      <c r="AG277" s="1" t="str">
        <v>TRUE</v>
      </c>
      <c r="AH277" s="1" t="str">
        <v/>
      </c>
      <c r="AI277" s="95" t="s">
        <v>412</v>
      </c>
      <c r="AJ277" s="1" t="b">
        <v>0</v>
      </c>
    </row>
    <row r="278" spans="25:36" x14ac:dyDescent="0.2">
      <c r="Y278" s="1">
        <v>276</v>
      </c>
      <c r="AD278" s="101">
        <v>0</v>
      </c>
      <c r="AE278" s="101">
        <v>1.94</v>
      </c>
      <c r="AF278" s="1" t="str">
        <v>TRUE</v>
      </c>
      <c r="AG278" s="1" t="str">
        <v>TRUE</v>
      </c>
      <c r="AH278" s="1" t="str">
        <v/>
      </c>
      <c r="AI278" s="95" t="s">
        <v>413</v>
      </c>
      <c r="AJ278" s="1" t="b">
        <v>0</v>
      </c>
    </row>
    <row r="279" spans="25:36" x14ac:dyDescent="0.2">
      <c r="Y279" s="1">
        <v>277</v>
      </c>
      <c r="AD279" s="101">
        <v>0</v>
      </c>
      <c r="AE279" s="101">
        <v>1.94</v>
      </c>
      <c r="AF279" s="1" t="str">
        <v>TRUE</v>
      </c>
      <c r="AG279" s="1" t="str">
        <v>TRUE</v>
      </c>
      <c r="AH279" s="1" t="str">
        <v/>
      </c>
      <c r="AI279" s="95" t="s">
        <v>414</v>
      </c>
      <c r="AJ279" s="1" t="b">
        <v>0</v>
      </c>
    </row>
    <row r="280" spans="25:36" x14ac:dyDescent="0.2">
      <c r="Y280" s="1">
        <v>278</v>
      </c>
      <c r="AD280" s="101">
        <v>0</v>
      </c>
      <c r="AE280" s="101">
        <v>1.94</v>
      </c>
      <c r="AF280" s="1" t="str">
        <v>TRUE</v>
      </c>
      <c r="AG280" s="1" t="str">
        <v>TRUE</v>
      </c>
      <c r="AH280" s="1" t="str">
        <v/>
      </c>
      <c r="AI280" s="95" t="s">
        <v>415</v>
      </c>
      <c r="AJ280" s="1" t="b">
        <v>0</v>
      </c>
    </row>
    <row r="281" spans="25:36" x14ac:dyDescent="0.2">
      <c r="Y281" s="1">
        <v>279</v>
      </c>
      <c r="AD281" s="101">
        <v>0</v>
      </c>
      <c r="AE281" s="101">
        <v>1.94</v>
      </c>
      <c r="AF281" s="1" t="str">
        <v>TRUE</v>
      </c>
      <c r="AG281" s="1" t="str">
        <v>TRUE</v>
      </c>
      <c r="AH281" s="1" t="str">
        <v/>
      </c>
      <c r="AI281" s="95" t="s">
        <v>416</v>
      </c>
      <c r="AJ281" s="1" t="b">
        <v>0</v>
      </c>
    </row>
    <row r="282" spans="25:36" x14ac:dyDescent="0.2">
      <c r="Y282" s="1">
        <v>280</v>
      </c>
      <c r="AD282" s="101">
        <v>0</v>
      </c>
      <c r="AE282" s="101">
        <v>1.94</v>
      </c>
      <c r="AF282" s="1" t="str">
        <v>TRUE</v>
      </c>
      <c r="AG282" s="1" t="str">
        <v>TRUE</v>
      </c>
      <c r="AH282" s="1" t="str">
        <v/>
      </c>
      <c r="AI282" s="95" t="s">
        <v>417</v>
      </c>
      <c r="AJ282" s="1" t="b">
        <v>0</v>
      </c>
    </row>
    <row r="283" spans="25:36" x14ac:dyDescent="0.2">
      <c r="Y283" s="1">
        <v>281</v>
      </c>
      <c r="AD283" s="101">
        <v>0</v>
      </c>
      <c r="AE283" s="101">
        <v>1.94</v>
      </c>
      <c r="AF283" s="1" t="str">
        <v>TRUE</v>
      </c>
      <c r="AG283" s="1" t="str">
        <v>TRUE</v>
      </c>
      <c r="AH283" s="1" t="str">
        <v/>
      </c>
      <c r="AI283" s="95" t="s">
        <v>418</v>
      </c>
      <c r="AJ283" s="1" t="b">
        <v>0</v>
      </c>
    </row>
    <row r="284" spans="25:36" x14ac:dyDescent="0.2">
      <c r="Y284" s="1">
        <v>282</v>
      </c>
      <c r="AD284" s="101">
        <v>0</v>
      </c>
      <c r="AE284" s="101">
        <v>1.94</v>
      </c>
      <c r="AF284" s="1" t="str">
        <v>TRUE</v>
      </c>
      <c r="AG284" s="1" t="str">
        <v>TRUE</v>
      </c>
      <c r="AH284" s="1" t="str">
        <v/>
      </c>
      <c r="AI284" s="95" t="s">
        <v>419</v>
      </c>
      <c r="AJ284" s="1" t="b">
        <v>0</v>
      </c>
    </row>
    <row r="285" spans="25:36" x14ac:dyDescent="0.2">
      <c r="Y285" s="1">
        <v>283</v>
      </c>
      <c r="AD285" s="101">
        <v>0</v>
      </c>
      <c r="AE285" s="101">
        <v>1.94</v>
      </c>
      <c r="AF285" s="1" t="str">
        <v>TRUE</v>
      </c>
      <c r="AG285" s="1" t="str">
        <v>TRUE</v>
      </c>
      <c r="AH285" s="1" t="str">
        <v/>
      </c>
      <c r="AI285" s="95" t="s">
        <v>420</v>
      </c>
      <c r="AJ285" s="1" t="b">
        <v>0</v>
      </c>
    </row>
    <row r="286" spans="25:36" x14ac:dyDescent="0.2">
      <c r="Y286" s="1">
        <v>284</v>
      </c>
      <c r="AD286" s="101">
        <v>0</v>
      </c>
      <c r="AE286" s="101">
        <v>1.94</v>
      </c>
      <c r="AF286" s="1" t="str">
        <v>TRUE</v>
      </c>
      <c r="AG286" s="1" t="str">
        <v>TRUE</v>
      </c>
      <c r="AH286" s="1" t="str">
        <v/>
      </c>
      <c r="AI286" s="95" t="s">
        <v>421</v>
      </c>
      <c r="AJ286" s="1" t="b">
        <v>0</v>
      </c>
    </row>
    <row r="287" spans="25:36" x14ac:dyDescent="0.2">
      <c r="Y287" s="1">
        <v>285</v>
      </c>
      <c r="AD287" s="101">
        <v>0</v>
      </c>
      <c r="AE287" s="101">
        <v>1.94</v>
      </c>
      <c r="AF287" s="1" t="str">
        <v>TRUE</v>
      </c>
      <c r="AG287" s="1" t="str">
        <v>TRUE</v>
      </c>
      <c r="AH287" s="1" t="str">
        <v/>
      </c>
      <c r="AI287" s="95" t="s">
        <v>422</v>
      </c>
      <c r="AJ287" s="1" t="b">
        <v>0</v>
      </c>
    </row>
    <row r="288" spans="25:36" x14ac:dyDescent="0.2">
      <c r="Y288" s="1">
        <v>286</v>
      </c>
      <c r="AD288" s="101">
        <v>0</v>
      </c>
      <c r="AE288" s="101">
        <v>1.94</v>
      </c>
      <c r="AF288" s="1" t="str">
        <v>TRUE</v>
      </c>
      <c r="AG288" s="1" t="str">
        <v>TRUE</v>
      </c>
      <c r="AH288" s="1" t="str">
        <v/>
      </c>
      <c r="AI288" s="95" t="s">
        <v>423</v>
      </c>
      <c r="AJ288" s="1" t="b">
        <v>0</v>
      </c>
    </row>
    <row r="289" spans="25:36" x14ac:dyDescent="0.2">
      <c r="Y289" s="1">
        <v>287</v>
      </c>
      <c r="AD289" s="101">
        <v>0</v>
      </c>
      <c r="AE289" s="101">
        <v>1.94</v>
      </c>
      <c r="AF289" s="1" t="str">
        <v>TRUE</v>
      </c>
      <c r="AG289" s="1" t="str">
        <v>TRUE</v>
      </c>
      <c r="AH289" s="1" t="str">
        <v/>
      </c>
      <c r="AI289" s="95" t="s">
        <v>424</v>
      </c>
      <c r="AJ289" s="1" t="b">
        <v>0</v>
      </c>
    </row>
    <row r="290" spans="25:36" x14ac:dyDescent="0.2">
      <c r="Y290" s="1">
        <v>288</v>
      </c>
      <c r="AD290" s="101">
        <v>0</v>
      </c>
      <c r="AE290" s="101">
        <v>1.94</v>
      </c>
      <c r="AF290" s="1" t="str">
        <v>TRUE</v>
      </c>
      <c r="AG290" s="1" t="str">
        <v>TRUE</v>
      </c>
      <c r="AH290" s="1" t="str">
        <v/>
      </c>
      <c r="AI290" s="95" t="s">
        <v>425</v>
      </c>
      <c r="AJ290" s="1" t="b">
        <v>0</v>
      </c>
    </row>
    <row r="291" spans="25:36" x14ac:dyDescent="0.2">
      <c r="Y291" s="1">
        <v>289</v>
      </c>
      <c r="AD291" s="101">
        <v>0</v>
      </c>
      <c r="AE291" s="101">
        <v>1.94</v>
      </c>
      <c r="AF291" s="1" t="str">
        <v>TRUE</v>
      </c>
      <c r="AG291" s="1" t="str">
        <v>TRUE</v>
      </c>
      <c r="AH291" s="1" t="str">
        <v/>
      </c>
      <c r="AI291" s="95" t="s">
        <v>426</v>
      </c>
      <c r="AJ291" s="1" t="b">
        <v>0</v>
      </c>
    </row>
    <row r="292" spans="25:36" x14ac:dyDescent="0.2">
      <c r="Y292" s="1">
        <v>290</v>
      </c>
      <c r="AD292" s="101">
        <v>0</v>
      </c>
      <c r="AE292" s="101">
        <v>1.94</v>
      </c>
      <c r="AF292" s="1" t="str">
        <v>TRUE</v>
      </c>
      <c r="AG292" s="1" t="str">
        <v>TRUE</v>
      </c>
      <c r="AH292" s="1" t="str">
        <v/>
      </c>
      <c r="AI292" s="95" t="s">
        <v>427</v>
      </c>
      <c r="AJ292" s="1" t="b">
        <v>0</v>
      </c>
    </row>
    <row r="293" spans="25:36" x14ac:dyDescent="0.2">
      <c r="Y293" s="1">
        <v>291</v>
      </c>
      <c r="AD293" s="101">
        <v>0</v>
      </c>
      <c r="AE293" s="101">
        <v>1.94</v>
      </c>
      <c r="AF293" s="1" t="str">
        <v>TRUE</v>
      </c>
      <c r="AG293" s="1" t="str">
        <v>TRUE</v>
      </c>
      <c r="AH293" s="1" t="str">
        <v/>
      </c>
      <c r="AI293" s="95" t="s">
        <v>428</v>
      </c>
      <c r="AJ293" s="1" t="b">
        <v>0</v>
      </c>
    </row>
    <row r="294" spans="25:36" x14ac:dyDescent="0.2">
      <c r="Y294" s="1">
        <v>292</v>
      </c>
      <c r="AD294" s="101">
        <v>0</v>
      </c>
      <c r="AE294" s="101">
        <v>1.94</v>
      </c>
      <c r="AF294" s="1" t="str">
        <v>TRUE</v>
      </c>
      <c r="AG294" s="1" t="str">
        <v>TRUE</v>
      </c>
      <c r="AH294" s="1" t="str">
        <v/>
      </c>
      <c r="AI294" s="95" t="s">
        <v>429</v>
      </c>
      <c r="AJ294" s="1" t="b">
        <v>0</v>
      </c>
    </row>
    <row r="295" spans="25:36" x14ac:dyDescent="0.2">
      <c r="Y295" s="1">
        <v>293</v>
      </c>
      <c r="AD295" s="101">
        <v>0</v>
      </c>
      <c r="AE295" s="101">
        <v>1.94</v>
      </c>
      <c r="AF295" s="1" t="str">
        <v>TRUE</v>
      </c>
      <c r="AG295" s="1" t="str">
        <v>TRUE</v>
      </c>
      <c r="AH295" s="1" t="str">
        <v/>
      </c>
      <c r="AI295" s="95" t="s">
        <v>430</v>
      </c>
      <c r="AJ295" s="1" t="b">
        <v>0</v>
      </c>
    </row>
    <row r="296" spans="25:36" x14ac:dyDescent="0.2">
      <c r="Y296" s="1">
        <v>294</v>
      </c>
      <c r="AD296" s="101">
        <v>0</v>
      </c>
      <c r="AE296" s="101">
        <v>1.94</v>
      </c>
      <c r="AF296" s="1" t="str">
        <v>TRUE</v>
      </c>
      <c r="AG296" s="1" t="str">
        <v>TRUE</v>
      </c>
      <c r="AH296" s="1" t="str">
        <v/>
      </c>
      <c r="AI296" s="95" t="s">
        <v>431</v>
      </c>
      <c r="AJ296" s="1" t="b">
        <v>0</v>
      </c>
    </row>
    <row r="297" spans="25:36" x14ac:dyDescent="0.2">
      <c r="Y297" s="1">
        <v>295</v>
      </c>
      <c r="AD297" s="101">
        <v>0</v>
      </c>
      <c r="AE297" s="101">
        <v>1.94</v>
      </c>
      <c r="AF297" s="1" t="str">
        <v>TRUE</v>
      </c>
      <c r="AG297" s="1" t="str">
        <v>TRUE</v>
      </c>
      <c r="AH297" s="1" t="str">
        <v/>
      </c>
      <c r="AI297" s="95" t="s">
        <v>432</v>
      </c>
      <c r="AJ297" s="1" t="b">
        <v>0</v>
      </c>
    </row>
    <row r="298" spans="25:36" x14ac:dyDescent="0.2">
      <c r="Y298" s="1">
        <v>296</v>
      </c>
      <c r="AD298" s="101">
        <v>0</v>
      </c>
      <c r="AE298" s="101">
        <v>1.94</v>
      </c>
      <c r="AF298" s="1" t="str">
        <v>TRUE</v>
      </c>
      <c r="AG298" s="1" t="str">
        <v>TRUE</v>
      </c>
      <c r="AH298" s="1" t="str">
        <v/>
      </c>
      <c r="AI298" s="95" t="s">
        <v>433</v>
      </c>
      <c r="AJ298" s="1" t="b">
        <v>0</v>
      </c>
    </row>
    <row r="299" spans="25:36" x14ac:dyDescent="0.2">
      <c r="Y299" s="1">
        <v>297</v>
      </c>
      <c r="AD299" s="101">
        <v>0</v>
      </c>
      <c r="AE299" s="101">
        <v>1.94</v>
      </c>
      <c r="AF299" s="1" t="str">
        <v>TRUE</v>
      </c>
      <c r="AG299" s="1" t="str">
        <v>TRUE</v>
      </c>
      <c r="AH299" s="1" t="str">
        <v/>
      </c>
      <c r="AI299" s="95" t="s">
        <v>434</v>
      </c>
      <c r="AJ299" s="1" t="b">
        <v>0</v>
      </c>
    </row>
    <row r="300" spans="25:36" x14ac:dyDescent="0.2">
      <c r="Y300" s="1">
        <v>298</v>
      </c>
      <c r="AD300" s="101">
        <v>0</v>
      </c>
      <c r="AE300" s="101">
        <v>1.94</v>
      </c>
      <c r="AF300" s="1" t="str">
        <v>TRUE</v>
      </c>
      <c r="AG300" s="1" t="str">
        <v>TRUE</v>
      </c>
      <c r="AH300" s="1" t="str">
        <v/>
      </c>
      <c r="AI300" s="95" t="s">
        <v>435</v>
      </c>
      <c r="AJ300" s="1" t="b">
        <v>0</v>
      </c>
    </row>
    <row r="301" spans="25:36" x14ac:dyDescent="0.2">
      <c r="Y301" s="1">
        <v>299</v>
      </c>
      <c r="AD301" s="101">
        <v>0</v>
      </c>
      <c r="AE301" s="101">
        <v>1.94</v>
      </c>
      <c r="AF301" s="1" t="str">
        <v>TRUE</v>
      </c>
      <c r="AG301" s="1" t="str">
        <v>TRUE</v>
      </c>
      <c r="AH301" s="1" t="str">
        <v/>
      </c>
      <c r="AI301" s="95" t="s">
        <v>436</v>
      </c>
      <c r="AJ301" s="1" t="b">
        <v>0</v>
      </c>
    </row>
    <row r="302" spans="25:36" x14ac:dyDescent="0.2">
      <c r="Y302" s="1">
        <v>300</v>
      </c>
      <c r="AD302" s="101">
        <v>0</v>
      </c>
      <c r="AE302" s="101">
        <v>1.94</v>
      </c>
      <c r="AF302" s="1" t="str">
        <v>TRUE</v>
      </c>
      <c r="AG302" s="1" t="str">
        <v>TRUE</v>
      </c>
      <c r="AH302" s="1" t="str">
        <v/>
      </c>
      <c r="AI302" s="95" t="s">
        <v>437</v>
      </c>
      <c r="AJ302" s="1" t="b">
        <v>0</v>
      </c>
    </row>
    <row r="303" spans="25:36" x14ac:dyDescent="0.2">
      <c r="Y303" s="1">
        <v>301</v>
      </c>
      <c r="AD303" s="101">
        <v>0</v>
      </c>
      <c r="AE303" s="101">
        <v>1.94</v>
      </c>
      <c r="AF303" s="1" t="str">
        <v>TRUE</v>
      </c>
      <c r="AG303" s="1" t="str">
        <v>TRUE</v>
      </c>
      <c r="AH303" s="1" t="str">
        <v/>
      </c>
      <c r="AI303" s="95" t="s">
        <v>438</v>
      </c>
      <c r="AJ303" s="1" t="b">
        <v>0</v>
      </c>
    </row>
    <row r="304" spans="25:36" x14ac:dyDescent="0.2">
      <c r="Y304" s="1">
        <v>302</v>
      </c>
      <c r="AD304" s="101">
        <v>0</v>
      </c>
      <c r="AE304" s="101">
        <v>1.94</v>
      </c>
      <c r="AF304" s="1" t="str">
        <v>TRUE</v>
      </c>
      <c r="AG304" s="1" t="str">
        <v>TRUE</v>
      </c>
      <c r="AH304" s="1" t="str">
        <v/>
      </c>
      <c r="AI304" s="95" t="s">
        <v>439</v>
      </c>
      <c r="AJ304" s="1" t="b">
        <v>0</v>
      </c>
    </row>
    <row r="305" spans="25:36" x14ac:dyDescent="0.2">
      <c r="Y305" s="1">
        <v>303</v>
      </c>
      <c r="AD305" s="101">
        <v>0</v>
      </c>
      <c r="AE305" s="101">
        <v>1.94</v>
      </c>
      <c r="AF305" s="1" t="str">
        <v>TRUE</v>
      </c>
      <c r="AG305" s="1" t="str">
        <v>TRUE</v>
      </c>
      <c r="AH305" s="1" t="str">
        <v/>
      </c>
      <c r="AI305" s="95" t="s">
        <v>440</v>
      </c>
      <c r="AJ305" s="1" t="b">
        <v>0</v>
      </c>
    </row>
    <row r="306" spans="25:36" x14ac:dyDescent="0.2">
      <c r="Y306" s="1">
        <v>304</v>
      </c>
      <c r="AD306" s="101">
        <v>0</v>
      </c>
      <c r="AE306" s="101">
        <v>1.94</v>
      </c>
      <c r="AF306" s="1" t="str">
        <v>TRUE</v>
      </c>
      <c r="AG306" s="1" t="str">
        <v>TRUE</v>
      </c>
      <c r="AH306" s="1" t="str">
        <v/>
      </c>
      <c r="AI306" s="95" t="s">
        <v>441</v>
      </c>
      <c r="AJ306" s="1" t="b">
        <v>0</v>
      </c>
    </row>
    <row r="307" spans="25:36" x14ac:dyDescent="0.2">
      <c r="Y307" s="1">
        <v>305</v>
      </c>
      <c r="AD307" s="101">
        <v>0</v>
      </c>
      <c r="AE307" s="101">
        <v>1.94</v>
      </c>
      <c r="AF307" s="1" t="str">
        <v>TRUE</v>
      </c>
      <c r="AG307" s="1" t="str">
        <v>TRUE</v>
      </c>
      <c r="AH307" s="1" t="str">
        <v/>
      </c>
      <c r="AI307" s="95" t="s">
        <v>442</v>
      </c>
      <c r="AJ307" s="1" t="b">
        <v>0</v>
      </c>
    </row>
    <row r="308" spans="25:36" x14ac:dyDescent="0.2">
      <c r="Y308" s="1">
        <v>306</v>
      </c>
      <c r="AD308" s="101">
        <v>0</v>
      </c>
      <c r="AE308" s="101">
        <v>1.94</v>
      </c>
      <c r="AF308" s="1" t="str">
        <v>TRUE</v>
      </c>
      <c r="AG308" s="1" t="str">
        <v>TRUE</v>
      </c>
      <c r="AH308" s="1" t="str">
        <v/>
      </c>
      <c r="AI308" s="95" t="s">
        <v>443</v>
      </c>
      <c r="AJ308" s="1" t="b">
        <v>0</v>
      </c>
    </row>
    <row r="309" spans="25:36" x14ac:dyDescent="0.2">
      <c r="Y309" s="1">
        <v>307</v>
      </c>
      <c r="AD309" s="101">
        <v>0</v>
      </c>
      <c r="AE309" s="101">
        <v>1.94</v>
      </c>
      <c r="AF309" s="1" t="str">
        <v>TRUE</v>
      </c>
      <c r="AG309" s="1" t="str">
        <v>TRUE</v>
      </c>
      <c r="AH309" s="1" t="str">
        <v/>
      </c>
      <c r="AI309" s="95" t="s">
        <v>444</v>
      </c>
      <c r="AJ309" s="1" t="b">
        <v>0</v>
      </c>
    </row>
    <row r="310" spans="25:36" x14ac:dyDescent="0.2">
      <c r="Y310" s="1">
        <v>308</v>
      </c>
      <c r="AD310" s="101">
        <v>0</v>
      </c>
      <c r="AE310" s="101">
        <v>1.94</v>
      </c>
      <c r="AF310" s="1" t="str">
        <v>TRUE</v>
      </c>
      <c r="AG310" s="1" t="str">
        <v>TRUE</v>
      </c>
      <c r="AH310" s="1" t="str">
        <v/>
      </c>
      <c r="AI310" s="95" t="s">
        <v>445</v>
      </c>
      <c r="AJ310" s="1" t="b">
        <v>0</v>
      </c>
    </row>
    <row r="311" spans="25:36" x14ac:dyDescent="0.2">
      <c r="Y311" s="1">
        <v>309</v>
      </c>
      <c r="AD311" s="101">
        <v>0</v>
      </c>
      <c r="AE311" s="101">
        <v>1.94</v>
      </c>
      <c r="AF311" s="1" t="str">
        <v>TRUE</v>
      </c>
      <c r="AG311" s="1" t="str">
        <v>TRUE</v>
      </c>
      <c r="AH311" s="1" t="str">
        <v/>
      </c>
      <c r="AI311" s="95" t="s">
        <v>446</v>
      </c>
      <c r="AJ311" s="1" t="b">
        <v>0</v>
      </c>
    </row>
    <row r="312" spans="25:36" x14ac:dyDescent="0.2">
      <c r="Y312" s="1">
        <v>310</v>
      </c>
      <c r="AD312" s="101">
        <v>0</v>
      </c>
      <c r="AE312" s="101">
        <v>1.94</v>
      </c>
      <c r="AF312" s="1" t="str">
        <v>TRUE</v>
      </c>
      <c r="AG312" s="1" t="str">
        <v>TRUE</v>
      </c>
      <c r="AH312" s="1" t="str">
        <v/>
      </c>
      <c r="AI312" s="95" t="s">
        <v>447</v>
      </c>
      <c r="AJ312" s="1" t="b">
        <v>0</v>
      </c>
    </row>
    <row r="313" spans="25:36" x14ac:dyDescent="0.2">
      <c r="Y313" s="1">
        <v>311</v>
      </c>
      <c r="AD313" s="101">
        <v>0</v>
      </c>
      <c r="AE313" s="101">
        <v>1.94</v>
      </c>
      <c r="AF313" s="1" t="str">
        <v>TRUE</v>
      </c>
      <c r="AG313" s="1" t="str">
        <v>TRUE</v>
      </c>
      <c r="AH313" s="1" t="str">
        <v/>
      </c>
      <c r="AI313" s="95" t="s">
        <v>448</v>
      </c>
      <c r="AJ313" s="1" t="b">
        <v>0</v>
      </c>
    </row>
    <row r="314" spans="25:36" x14ac:dyDescent="0.2">
      <c r="Y314" s="1">
        <v>312</v>
      </c>
      <c r="AD314" s="101">
        <v>0</v>
      </c>
      <c r="AE314" s="101">
        <v>1.94</v>
      </c>
      <c r="AF314" s="1" t="str">
        <v>TRUE</v>
      </c>
      <c r="AG314" s="1" t="str">
        <v>TRUE</v>
      </c>
      <c r="AH314" s="1" t="str">
        <v/>
      </c>
      <c r="AI314" s="95" t="s">
        <v>449</v>
      </c>
      <c r="AJ314" s="1" t="b">
        <v>0</v>
      </c>
    </row>
    <row r="315" spans="25:36" x14ac:dyDescent="0.2">
      <c r="Y315" s="1">
        <v>313</v>
      </c>
      <c r="AD315" s="101">
        <v>0</v>
      </c>
      <c r="AE315" s="101">
        <v>1.94</v>
      </c>
      <c r="AF315" s="1" t="str">
        <v>TRUE</v>
      </c>
      <c r="AG315" s="1" t="str">
        <v>TRUE</v>
      </c>
      <c r="AH315" s="1" t="str">
        <v/>
      </c>
      <c r="AI315" s="95" t="s">
        <v>450</v>
      </c>
      <c r="AJ315" s="1" t="b">
        <v>0</v>
      </c>
    </row>
    <row r="316" spans="25:36" x14ac:dyDescent="0.2">
      <c r="Y316" s="1">
        <v>314</v>
      </c>
      <c r="AD316" s="101">
        <v>0</v>
      </c>
      <c r="AE316" s="101">
        <v>1.94</v>
      </c>
      <c r="AF316" s="1" t="str">
        <v>TRUE</v>
      </c>
      <c r="AG316" s="1" t="str">
        <v>TRUE</v>
      </c>
      <c r="AH316" s="1" t="str">
        <v/>
      </c>
      <c r="AI316" s="95" t="s">
        <v>451</v>
      </c>
      <c r="AJ316" s="1" t="b">
        <v>0</v>
      </c>
    </row>
    <row r="317" spans="25:36" x14ac:dyDescent="0.2">
      <c r="Y317" s="1">
        <v>315</v>
      </c>
      <c r="AD317" s="101">
        <v>0</v>
      </c>
      <c r="AE317" s="101">
        <v>1.94</v>
      </c>
      <c r="AF317" s="1" t="str">
        <v>TRUE</v>
      </c>
      <c r="AG317" s="1" t="str">
        <v>TRUE</v>
      </c>
      <c r="AH317" s="1" t="str">
        <v/>
      </c>
      <c r="AI317" s="95" t="s">
        <v>452</v>
      </c>
      <c r="AJ317" s="1" t="b">
        <v>0</v>
      </c>
    </row>
    <row r="318" spans="25:36" x14ac:dyDescent="0.2">
      <c r="Y318" s="1">
        <v>316</v>
      </c>
      <c r="AD318" s="101">
        <v>0</v>
      </c>
      <c r="AE318" s="101">
        <v>1.94</v>
      </c>
      <c r="AF318" s="1" t="str">
        <v>TRUE</v>
      </c>
      <c r="AG318" s="1" t="str">
        <v>TRUE</v>
      </c>
      <c r="AH318" s="1" t="str">
        <v/>
      </c>
      <c r="AI318" s="95" t="s">
        <v>453</v>
      </c>
      <c r="AJ318" s="1" t="b">
        <v>0</v>
      </c>
    </row>
    <row r="319" spans="25:36" x14ac:dyDescent="0.2">
      <c r="Y319" s="1">
        <v>317</v>
      </c>
      <c r="AD319" s="101">
        <v>0</v>
      </c>
      <c r="AE319" s="101">
        <v>1.94</v>
      </c>
      <c r="AF319" s="1" t="str">
        <v>TRUE</v>
      </c>
      <c r="AG319" s="1" t="str">
        <v>TRUE</v>
      </c>
      <c r="AH319" s="1" t="str">
        <v/>
      </c>
      <c r="AI319" s="95" t="s">
        <v>454</v>
      </c>
      <c r="AJ319" s="1" t="b">
        <v>0</v>
      </c>
    </row>
    <row r="320" spans="25:36" x14ac:dyDescent="0.2">
      <c r="Y320" s="1">
        <v>318</v>
      </c>
      <c r="AD320" s="101">
        <v>0</v>
      </c>
      <c r="AE320" s="101">
        <v>1.94</v>
      </c>
      <c r="AF320" s="1" t="str">
        <v>TRUE</v>
      </c>
      <c r="AG320" s="1" t="str">
        <v>TRUE</v>
      </c>
      <c r="AH320" s="1" t="str">
        <v/>
      </c>
      <c r="AI320" s="95" t="s">
        <v>455</v>
      </c>
      <c r="AJ320" s="1" t="b">
        <v>0</v>
      </c>
    </row>
    <row r="321" spans="25:36" x14ac:dyDescent="0.2">
      <c r="Y321" s="1">
        <v>319</v>
      </c>
      <c r="AD321" s="101">
        <v>0</v>
      </c>
      <c r="AE321" s="101">
        <v>1.94</v>
      </c>
      <c r="AF321" s="1" t="str">
        <v>TRUE</v>
      </c>
      <c r="AG321" s="1" t="str">
        <v>TRUE</v>
      </c>
      <c r="AH321" s="1" t="str">
        <v/>
      </c>
      <c r="AI321" s="95" t="s">
        <v>456</v>
      </c>
      <c r="AJ321" s="1" t="b">
        <v>0</v>
      </c>
    </row>
    <row r="322" spans="25:36" x14ac:dyDescent="0.2">
      <c r="Y322" s="1">
        <v>320</v>
      </c>
      <c r="AD322" s="101">
        <v>0</v>
      </c>
      <c r="AE322" s="101">
        <v>1.94</v>
      </c>
      <c r="AF322" s="1" t="str">
        <v>TRUE</v>
      </c>
      <c r="AG322" s="1" t="str">
        <v>TRUE</v>
      </c>
      <c r="AH322" s="1" t="str">
        <v/>
      </c>
      <c r="AI322" s="95" t="s">
        <v>457</v>
      </c>
      <c r="AJ322" s="1" t="b">
        <v>0</v>
      </c>
    </row>
    <row r="323" spans="25:36" x14ac:dyDescent="0.2">
      <c r="Y323" s="1">
        <v>321</v>
      </c>
      <c r="AD323" s="101">
        <v>0</v>
      </c>
      <c r="AE323" s="101">
        <v>1.94</v>
      </c>
      <c r="AF323" s="1" t="str">
        <v>TRUE</v>
      </c>
      <c r="AG323" s="1" t="str">
        <v>TRUE</v>
      </c>
      <c r="AH323" s="1" t="str">
        <v/>
      </c>
      <c r="AI323" s="95" t="s">
        <v>458</v>
      </c>
      <c r="AJ323" s="1" t="b">
        <v>0</v>
      </c>
    </row>
    <row r="324" spans="25:36" x14ac:dyDescent="0.2">
      <c r="Y324" s="1">
        <v>322</v>
      </c>
      <c r="AD324" s="101">
        <v>0</v>
      </c>
      <c r="AE324" s="101">
        <v>1.94</v>
      </c>
      <c r="AF324" s="1" t="str">
        <v>TRUE</v>
      </c>
      <c r="AG324" s="1" t="str">
        <v>TRUE</v>
      </c>
      <c r="AH324" s="1" t="str">
        <v/>
      </c>
      <c r="AI324" s="95" t="s">
        <v>459</v>
      </c>
      <c r="AJ324" s="1" t="b">
        <v>0</v>
      </c>
    </row>
    <row r="325" spans="25:36" x14ac:dyDescent="0.2">
      <c r="Y325" s="1">
        <v>323</v>
      </c>
      <c r="AD325" s="101">
        <v>0</v>
      </c>
      <c r="AE325" s="101">
        <v>1.94</v>
      </c>
      <c r="AF325" s="1" t="str">
        <v>TRUE</v>
      </c>
      <c r="AG325" s="1" t="str">
        <v>TRUE</v>
      </c>
      <c r="AH325" s="1" t="str">
        <v/>
      </c>
      <c r="AI325" s="95" t="s">
        <v>460</v>
      </c>
      <c r="AJ325" s="1" t="b">
        <v>0</v>
      </c>
    </row>
    <row r="326" spans="25:36" x14ac:dyDescent="0.2">
      <c r="Y326" s="1">
        <v>324</v>
      </c>
      <c r="AD326" s="101">
        <v>0</v>
      </c>
      <c r="AE326" s="101">
        <v>1.94</v>
      </c>
      <c r="AF326" s="1" t="str">
        <v>TRUE</v>
      </c>
      <c r="AG326" s="1" t="str">
        <v>TRUE</v>
      </c>
      <c r="AH326" s="1" t="str">
        <v/>
      </c>
      <c r="AI326" s="95" t="s">
        <v>461</v>
      </c>
      <c r="AJ326" s="1" t="b">
        <v>0</v>
      </c>
    </row>
    <row r="327" spans="25:36" x14ac:dyDescent="0.2">
      <c r="Y327" s="1">
        <v>325</v>
      </c>
      <c r="AD327" s="101">
        <v>0</v>
      </c>
      <c r="AE327" s="101">
        <v>1.94</v>
      </c>
      <c r="AF327" s="1" t="str">
        <v>TRUE</v>
      </c>
      <c r="AG327" s="1" t="str">
        <v>TRUE</v>
      </c>
      <c r="AH327" s="1" t="str">
        <v/>
      </c>
      <c r="AI327" s="95" t="s">
        <v>462</v>
      </c>
      <c r="AJ327" s="1" t="b">
        <v>0</v>
      </c>
    </row>
    <row r="328" spans="25:36" x14ac:dyDescent="0.2">
      <c r="Y328" s="1">
        <v>326</v>
      </c>
      <c r="AD328" s="101">
        <v>0</v>
      </c>
      <c r="AE328" s="101">
        <v>1.94</v>
      </c>
      <c r="AF328" s="1" t="str">
        <v>TRUE</v>
      </c>
      <c r="AG328" s="1" t="str">
        <v>TRUE</v>
      </c>
      <c r="AH328" s="1" t="str">
        <v/>
      </c>
      <c r="AI328" s="95" t="s">
        <v>463</v>
      </c>
      <c r="AJ328" s="1" t="b">
        <v>0</v>
      </c>
    </row>
    <row r="329" spans="25:36" x14ac:dyDescent="0.2">
      <c r="Y329" s="1">
        <v>327</v>
      </c>
      <c r="AD329" s="101">
        <v>0</v>
      </c>
      <c r="AE329" s="101">
        <v>1.94</v>
      </c>
      <c r="AF329" s="1" t="str">
        <v>TRUE</v>
      </c>
      <c r="AG329" s="1" t="str">
        <v>TRUE</v>
      </c>
      <c r="AH329" s="1" t="str">
        <v/>
      </c>
      <c r="AI329" s="95" t="s">
        <v>464</v>
      </c>
      <c r="AJ329" s="1" t="b">
        <v>0</v>
      </c>
    </row>
    <row r="330" spans="25:36" x14ac:dyDescent="0.2">
      <c r="Y330" s="1">
        <v>328</v>
      </c>
      <c r="AD330" s="101">
        <v>0</v>
      </c>
      <c r="AE330" s="101">
        <v>1.94</v>
      </c>
      <c r="AF330" s="1" t="str">
        <v>TRUE</v>
      </c>
      <c r="AG330" s="1" t="str">
        <v>TRUE</v>
      </c>
      <c r="AH330" s="1" t="str">
        <v/>
      </c>
      <c r="AI330" s="95" t="s">
        <v>465</v>
      </c>
      <c r="AJ330" s="1" t="b">
        <v>0</v>
      </c>
    </row>
    <row r="331" spans="25:36" x14ac:dyDescent="0.2">
      <c r="Y331" s="1">
        <v>329</v>
      </c>
      <c r="AD331" s="101">
        <v>0</v>
      </c>
      <c r="AE331" s="101">
        <v>1.94</v>
      </c>
      <c r="AF331" s="1" t="str">
        <v>TRUE</v>
      </c>
      <c r="AG331" s="1" t="str">
        <v>TRUE</v>
      </c>
      <c r="AH331" s="1" t="str">
        <v/>
      </c>
      <c r="AI331" s="95" t="s">
        <v>466</v>
      </c>
      <c r="AJ331" s="1" t="b">
        <v>0</v>
      </c>
    </row>
    <row r="332" spans="25:36" x14ac:dyDescent="0.2">
      <c r="Y332" s="1">
        <v>330</v>
      </c>
      <c r="AD332" s="101">
        <v>0</v>
      </c>
      <c r="AE332" s="101">
        <v>1.94</v>
      </c>
      <c r="AF332" s="1" t="str">
        <v>TRUE</v>
      </c>
      <c r="AG332" s="1" t="str">
        <v>TRUE</v>
      </c>
      <c r="AH332" s="1" t="str">
        <v/>
      </c>
      <c r="AI332" s="95" t="s">
        <v>467</v>
      </c>
      <c r="AJ332" s="1" t="b">
        <v>0</v>
      </c>
    </row>
    <row r="333" spans="25:36" x14ac:dyDescent="0.2">
      <c r="Y333" s="1">
        <v>331</v>
      </c>
      <c r="AD333" s="101">
        <v>0</v>
      </c>
      <c r="AE333" s="101">
        <v>1.94</v>
      </c>
      <c r="AF333" s="1" t="str">
        <v>TRUE</v>
      </c>
      <c r="AG333" s="1" t="str">
        <v>TRUE</v>
      </c>
      <c r="AH333" s="1" t="str">
        <v/>
      </c>
      <c r="AI333" s="95" t="s">
        <v>468</v>
      </c>
      <c r="AJ333" s="1" t="b">
        <v>0</v>
      </c>
    </row>
    <row r="334" spans="25:36" x14ac:dyDescent="0.2">
      <c r="Y334" s="1">
        <v>332</v>
      </c>
      <c r="AD334" s="101">
        <v>0</v>
      </c>
      <c r="AE334" s="101">
        <v>1.94</v>
      </c>
      <c r="AF334" s="1" t="str">
        <v>TRUE</v>
      </c>
      <c r="AG334" s="1" t="str">
        <v>TRUE</v>
      </c>
      <c r="AH334" s="1" t="str">
        <v/>
      </c>
      <c r="AI334" s="95" t="s">
        <v>469</v>
      </c>
      <c r="AJ334" s="1" t="b">
        <v>0</v>
      </c>
    </row>
    <row r="335" spans="25:36" x14ac:dyDescent="0.2">
      <c r="Y335" s="1">
        <v>333</v>
      </c>
      <c r="AD335" s="101">
        <v>0</v>
      </c>
      <c r="AE335" s="101">
        <v>1.94</v>
      </c>
      <c r="AF335" s="1" t="str">
        <v>TRUE</v>
      </c>
      <c r="AG335" s="1" t="str">
        <v>TRUE</v>
      </c>
      <c r="AH335" s="1" t="str">
        <v/>
      </c>
      <c r="AI335" s="95" t="s">
        <v>470</v>
      </c>
      <c r="AJ335" s="1" t="b">
        <v>0</v>
      </c>
    </row>
    <row r="336" spans="25:36" x14ac:dyDescent="0.2">
      <c r="Y336" s="1">
        <v>334</v>
      </c>
      <c r="AD336" s="101">
        <v>0</v>
      </c>
      <c r="AE336" s="101">
        <v>1.94</v>
      </c>
      <c r="AF336" s="1" t="str">
        <v>TRUE</v>
      </c>
      <c r="AG336" s="1" t="str">
        <v>TRUE</v>
      </c>
      <c r="AH336" s="1" t="str">
        <v/>
      </c>
      <c r="AI336" s="95" t="s">
        <v>471</v>
      </c>
      <c r="AJ336" s="1" t="b">
        <v>0</v>
      </c>
    </row>
    <row r="337" spans="25:36" x14ac:dyDescent="0.2">
      <c r="Y337" s="1">
        <v>335</v>
      </c>
      <c r="AD337" s="101">
        <v>0</v>
      </c>
      <c r="AE337" s="101">
        <v>1.94</v>
      </c>
      <c r="AF337" s="1" t="str">
        <v>TRUE</v>
      </c>
      <c r="AG337" s="1" t="str">
        <v>TRUE</v>
      </c>
      <c r="AH337" s="1" t="str">
        <v/>
      </c>
      <c r="AI337" s="95" t="s">
        <v>472</v>
      </c>
      <c r="AJ337" s="1" t="b">
        <v>0</v>
      </c>
    </row>
    <row r="338" spans="25:36" x14ac:dyDescent="0.2">
      <c r="Y338" s="1">
        <v>336</v>
      </c>
      <c r="AD338" s="101">
        <v>0</v>
      </c>
      <c r="AE338" s="101">
        <v>1.94</v>
      </c>
      <c r="AF338" s="1" t="str">
        <v>TRUE</v>
      </c>
      <c r="AG338" s="1" t="str">
        <v>TRUE</v>
      </c>
      <c r="AH338" s="1" t="str">
        <v/>
      </c>
      <c r="AI338" s="95" t="s">
        <v>473</v>
      </c>
      <c r="AJ338" s="1" t="b">
        <v>0</v>
      </c>
    </row>
    <row r="339" spans="25:36" x14ac:dyDescent="0.2">
      <c r="Y339" s="1">
        <v>337</v>
      </c>
      <c r="AD339" s="101">
        <v>0</v>
      </c>
      <c r="AE339" s="101">
        <v>1.94</v>
      </c>
      <c r="AF339" s="1" t="str">
        <v>TRUE</v>
      </c>
      <c r="AG339" s="1" t="str">
        <v>TRUE</v>
      </c>
      <c r="AH339" s="1" t="str">
        <v/>
      </c>
      <c r="AI339" s="95" t="s">
        <v>474</v>
      </c>
      <c r="AJ339" s="1" t="b">
        <v>0</v>
      </c>
    </row>
    <row r="340" spans="25:36" x14ac:dyDescent="0.2">
      <c r="Y340" s="1">
        <v>338</v>
      </c>
      <c r="AD340" s="101">
        <v>0</v>
      </c>
      <c r="AE340" s="101">
        <v>1.94</v>
      </c>
      <c r="AF340" s="1" t="str">
        <v>TRUE</v>
      </c>
      <c r="AG340" s="1" t="str">
        <v>TRUE</v>
      </c>
      <c r="AH340" s="1" t="str">
        <v/>
      </c>
      <c r="AI340" s="95" t="s">
        <v>475</v>
      </c>
      <c r="AJ340" s="1" t="b">
        <v>0</v>
      </c>
    </row>
    <row r="341" spans="25:36" x14ac:dyDescent="0.2">
      <c r="Y341" s="1">
        <v>339</v>
      </c>
      <c r="AD341" s="101">
        <v>0</v>
      </c>
      <c r="AE341" s="101">
        <v>1.94</v>
      </c>
      <c r="AF341" s="1" t="str">
        <v>TRUE</v>
      </c>
      <c r="AG341" s="1" t="str">
        <v>TRUE</v>
      </c>
      <c r="AH341" s="1" t="str">
        <v/>
      </c>
      <c r="AI341" s="95" t="s">
        <v>476</v>
      </c>
      <c r="AJ341" s="1" t="b">
        <v>0</v>
      </c>
    </row>
    <row r="342" spans="25:36" x14ac:dyDescent="0.2">
      <c r="Y342" s="1">
        <v>340</v>
      </c>
      <c r="AD342" s="101">
        <v>0</v>
      </c>
      <c r="AE342" s="101">
        <v>1.94</v>
      </c>
      <c r="AF342" s="1" t="str">
        <v>TRUE</v>
      </c>
      <c r="AG342" s="1" t="str">
        <v>TRUE</v>
      </c>
      <c r="AH342" s="1" t="str">
        <v/>
      </c>
      <c r="AI342" s="95" t="s">
        <v>477</v>
      </c>
      <c r="AJ342" s="1" t="b">
        <v>0</v>
      </c>
    </row>
    <row r="343" spans="25:36" x14ac:dyDescent="0.2">
      <c r="Y343" s="1">
        <v>341</v>
      </c>
      <c r="AD343" s="101">
        <v>0</v>
      </c>
      <c r="AE343" s="101">
        <v>1.94</v>
      </c>
      <c r="AF343" s="1" t="str">
        <v>TRUE</v>
      </c>
      <c r="AG343" s="1" t="str">
        <v>TRUE</v>
      </c>
      <c r="AH343" s="1" t="str">
        <v/>
      </c>
      <c r="AI343" s="95" t="s">
        <v>478</v>
      </c>
      <c r="AJ343" s="1" t="b">
        <v>0</v>
      </c>
    </row>
    <row r="344" spans="25:36" x14ac:dyDescent="0.2">
      <c r="Y344" s="1">
        <v>342</v>
      </c>
      <c r="AD344" s="101">
        <v>0</v>
      </c>
      <c r="AE344" s="101">
        <v>1.94</v>
      </c>
      <c r="AF344" s="1" t="str">
        <v>TRUE</v>
      </c>
      <c r="AG344" s="1" t="str">
        <v>TRUE</v>
      </c>
      <c r="AH344" s="1" t="str">
        <v/>
      </c>
      <c r="AI344" s="95" t="s">
        <v>479</v>
      </c>
      <c r="AJ344" s="1" t="b">
        <v>0</v>
      </c>
    </row>
    <row r="345" spans="25:36" x14ac:dyDescent="0.2">
      <c r="Y345" s="1">
        <v>343</v>
      </c>
      <c r="AD345" s="101">
        <v>0</v>
      </c>
      <c r="AE345" s="101">
        <v>1.94</v>
      </c>
      <c r="AF345" s="1" t="str">
        <v>TRUE</v>
      </c>
      <c r="AG345" s="1" t="str">
        <v>TRUE</v>
      </c>
      <c r="AH345" s="1" t="str">
        <v/>
      </c>
      <c r="AI345" s="95" t="s">
        <v>480</v>
      </c>
      <c r="AJ345" s="1" t="b">
        <v>0</v>
      </c>
    </row>
    <row r="346" spans="25:36" x14ac:dyDescent="0.2">
      <c r="Y346" s="1">
        <v>344</v>
      </c>
      <c r="AD346" s="101">
        <v>0</v>
      </c>
      <c r="AE346" s="101">
        <v>1.94</v>
      </c>
      <c r="AF346" s="1" t="str">
        <v>TRUE</v>
      </c>
      <c r="AG346" s="1" t="str">
        <v>TRUE</v>
      </c>
      <c r="AH346" s="1" t="str">
        <v/>
      </c>
      <c r="AI346" s="95" t="s">
        <v>481</v>
      </c>
      <c r="AJ346" s="1" t="b">
        <v>0</v>
      </c>
    </row>
    <row r="347" spans="25:36" x14ac:dyDescent="0.2">
      <c r="Y347" s="1">
        <v>345</v>
      </c>
      <c r="AD347" s="101">
        <v>0</v>
      </c>
      <c r="AE347" s="101">
        <v>1.94</v>
      </c>
      <c r="AF347" s="1" t="str">
        <v>TRUE</v>
      </c>
      <c r="AG347" s="1" t="str">
        <v>TRUE</v>
      </c>
      <c r="AH347" s="1" t="str">
        <v/>
      </c>
      <c r="AI347" s="95" t="s">
        <v>482</v>
      </c>
      <c r="AJ347" s="1" t="b">
        <v>0</v>
      </c>
    </row>
    <row r="348" spans="25:36" x14ac:dyDescent="0.2">
      <c r="Y348" s="1">
        <v>346</v>
      </c>
      <c r="AD348" s="101">
        <v>0</v>
      </c>
      <c r="AE348" s="101">
        <v>1.94</v>
      </c>
      <c r="AF348" s="1" t="str">
        <v>TRUE</v>
      </c>
      <c r="AG348" s="1" t="str">
        <v>TRUE</v>
      </c>
      <c r="AH348" s="1" t="str">
        <v/>
      </c>
      <c r="AI348" s="95" t="s">
        <v>483</v>
      </c>
      <c r="AJ348" s="1" t="b">
        <v>0</v>
      </c>
    </row>
    <row r="349" spans="25:36" x14ac:dyDescent="0.2">
      <c r="Y349" s="1">
        <v>347</v>
      </c>
      <c r="AD349" s="101">
        <v>0</v>
      </c>
      <c r="AE349" s="101">
        <v>1.94</v>
      </c>
      <c r="AF349" s="1" t="str">
        <v>TRUE</v>
      </c>
      <c r="AG349" s="1" t="str">
        <v>TRUE</v>
      </c>
      <c r="AH349" s="1" t="str">
        <v/>
      </c>
      <c r="AI349" s="95" t="s">
        <v>484</v>
      </c>
      <c r="AJ349" s="1" t="b">
        <v>0</v>
      </c>
    </row>
    <row r="350" spans="25:36" x14ac:dyDescent="0.2">
      <c r="Y350" s="1">
        <v>348</v>
      </c>
      <c r="AD350" s="101">
        <v>0</v>
      </c>
      <c r="AE350" s="101">
        <v>1.94</v>
      </c>
      <c r="AF350" s="1" t="str">
        <v>TRUE</v>
      </c>
      <c r="AG350" s="1" t="str">
        <v>TRUE</v>
      </c>
      <c r="AH350" s="1" t="str">
        <v/>
      </c>
      <c r="AI350" s="95" t="s">
        <v>485</v>
      </c>
      <c r="AJ350" s="1" t="b">
        <v>0</v>
      </c>
    </row>
    <row r="351" spans="25:36" x14ac:dyDescent="0.2">
      <c r="Y351" s="1">
        <v>349</v>
      </c>
      <c r="AD351" s="101">
        <v>0</v>
      </c>
      <c r="AE351" s="101">
        <v>1.94</v>
      </c>
      <c r="AF351" s="1" t="str">
        <v>TRUE</v>
      </c>
      <c r="AG351" s="1" t="str">
        <v>TRUE</v>
      </c>
      <c r="AH351" s="1" t="str">
        <v/>
      </c>
      <c r="AI351" s="95" t="s">
        <v>486</v>
      </c>
      <c r="AJ351" s="1" t="b">
        <v>0</v>
      </c>
    </row>
    <row r="352" spans="25:36" x14ac:dyDescent="0.2">
      <c r="Y352" s="1">
        <v>350</v>
      </c>
      <c r="AD352" s="101">
        <v>0</v>
      </c>
      <c r="AE352" s="101">
        <v>1.94</v>
      </c>
      <c r="AF352" s="1" t="str">
        <v>TRUE</v>
      </c>
      <c r="AG352" s="1" t="str">
        <v>TRUE</v>
      </c>
      <c r="AH352" s="1" t="str">
        <v/>
      </c>
      <c r="AI352" s="95" t="s">
        <v>487</v>
      </c>
      <c r="AJ352" s="1" t="b">
        <v>0</v>
      </c>
    </row>
    <row r="353" spans="25:36" x14ac:dyDescent="0.2">
      <c r="Y353" s="1">
        <v>351</v>
      </c>
      <c r="AD353" s="101">
        <v>0</v>
      </c>
      <c r="AE353" s="101">
        <v>1.94</v>
      </c>
      <c r="AF353" s="1" t="str">
        <v>TRUE</v>
      </c>
      <c r="AG353" s="1" t="str">
        <v>TRUE</v>
      </c>
      <c r="AH353" s="1" t="str">
        <v/>
      </c>
      <c r="AI353" s="95" t="s">
        <v>488</v>
      </c>
      <c r="AJ353" s="1" t="b">
        <v>0</v>
      </c>
    </row>
    <row r="354" spans="25:36" x14ac:dyDescent="0.2">
      <c r="Y354" s="1">
        <v>352</v>
      </c>
      <c r="AD354" s="101">
        <v>0</v>
      </c>
      <c r="AE354" s="101">
        <v>1.94</v>
      </c>
      <c r="AF354" s="1" t="str">
        <v>TRUE</v>
      </c>
      <c r="AG354" s="1" t="str">
        <v>TRUE</v>
      </c>
      <c r="AH354" s="1" t="str">
        <v/>
      </c>
      <c r="AI354" s="95" t="s">
        <v>489</v>
      </c>
      <c r="AJ354" s="1" t="b">
        <v>0</v>
      </c>
    </row>
    <row r="355" spans="25:36" x14ac:dyDescent="0.2">
      <c r="Y355" s="1">
        <v>353</v>
      </c>
      <c r="AD355" s="101">
        <v>0</v>
      </c>
      <c r="AE355" s="101">
        <v>1.94</v>
      </c>
      <c r="AF355" s="1" t="str">
        <v>TRUE</v>
      </c>
      <c r="AG355" s="1" t="str">
        <v>TRUE</v>
      </c>
      <c r="AH355" s="1" t="str">
        <v/>
      </c>
      <c r="AI355" s="95" t="s">
        <v>490</v>
      </c>
      <c r="AJ355" s="1" t="b">
        <v>0</v>
      </c>
    </row>
    <row r="356" spans="25:36" x14ac:dyDescent="0.2">
      <c r="Y356" s="1">
        <v>354</v>
      </c>
      <c r="AD356" s="101">
        <v>0</v>
      </c>
      <c r="AE356" s="101">
        <v>1.94</v>
      </c>
      <c r="AF356" s="1" t="str">
        <v>TRUE</v>
      </c>
      <c r="AG356" s="1" t="str">
        <v>TRUE</v>
      </c>
      <c r="AH356" s="1" t="str">
        <v/>
      </c>
      <c r="AI356" s="95" t="s">
        <v>491</v>
      </c>
      <c r="AJ356" s="1" t="b">
        <v>0</v>
      </c>
    </row>
    <row r="357" spans="25:36" x14ac:dyDescent="0.2">
      <c r="Y357" s="1">
        <v>355</v>
      </c>
      <c r="AD357" s="101">
        <v>0</v>
      </c>
      <c r="AE357" s="101">
        <v>1.94</v>
      </c>
      <c r="AF357" s="1" t="str">
        <v>TRUE</v>
      </c>
      <c r="AG357" s="1" t="str">
        <v>TRUE</v>
      </c>
      <c r="AH357" s="1" t="str">
        <v/>
      </c>
      <c r="AI357" s="95" t="s">
        <v>492</v>
      </c>
      <c r="AJ357" s="1" t="b">
        <v>0</v>
      </c>
    </row>
    <row r="358" spans="25:36" x14ac:dyDescent="0.2">
      <c r="Y358" s="1">
        <v>356</v>
      </c>
      <c r="AD358" s="101">
        <v>0</v>
      </c>
      <c r="AE358" s="101">
        <v>1.94</v>
      </c>
      <c r="AF358" s="1" t="str">
        <v>TRUE</v>
      </c>
      <c r="AG358" s="1" t="str">
        <v>TRUE</v>
      </c>
      <c r="AH358" s="1" t="str">
        <v/>
      </c>
      <c r="AI358" s="95" t="s">
        <v>493</v>
      </c>
      <c r="AJ358" s="1" t="b">
        <v>0</v>
      </c>
    </row>
    <row r="359" spans="25:36" x14ac:dyDescent="0.2">
      <c r="Y359" s="1">
        <v>357</v>
      </c>
      <c r="AD359" s="101">
        <v>0</v>
      </c>
      <c r="AE359" s="101">
        <v>1.94</v>
      </c>
      <c r="AF359" s="1" t="str">
        <v>TRUE</v>
      </c>
      <c r="AG359" s="1" t="str">
        <v>TRUE</v>
      </c>
      <c r="AH359" s="1" t="str">
        <v/>
      </c>
      <c r="AI359" s="95" t="s">
        <v>494</v>
      </c>
      <c r="AJ359" s="1" t="b">
        <v>0</v>
      </c>
    </row>
    <row r="360" spans="25:36" x14ac:dyDescent="0.2">
      <c r="Y360" s="1">
        <v>358</v>
      </c>
      <c r="AD360" s="101">
        <v>0</v>
      </c>
      <c r="AE360" s="101">
        <v>1.94</v>
      </c>
      <c r="AF360" s="1" t="str">
        <v>TRUE</v>
      </c>
      <c r="AG360" s="1" t="str">
        <v>TRUE</v>
      </c>
      <c r="AH360" s="1" t="str">
        <v/>
      </c>
      <c r="AI360" s="95" t="s">
        <v>495</v>
      </c>
      <c r="AJ360" s="1" t="b">
        <v>0</v>
      </c>
    </row>
    <row r="361" spans="25:36" x14ac:dyDescent="0.2">
      <c r="Y361" s="1">
        <v>359</v>
      </c>
      <c r="AD361" s="101">
        <v>0</v>
      </c>
      <c r="AE361" s="101">
        <v>1.94</v>
      </c>
      <c r="AF361" s="1" t="str">
        <v>TRUE</v>
      </c>
      <c r="AG361" s="1" t="str">
        <v>TRUE</v>
      </c>
      <c r="AH361" s="1" t="str">
        <v/>
      </c>
      <c r="AI361" s="95" t="s">
        <v>496</v>
      </c>
      <c r="AJ361" s="1" t="b">
        <v>0</v>
      </c>
    </row>
    <row r="362" spans="25:36" x14ac:dyDescent="0.2">
      <c r="Y362" s="1">
        <v>360</v>
      </c>
      <c r="AD362" s="101">
        <v>0</v>
      </c>
      <c r="AE362" s="101">
        <v>1.94</v>
      </c>
      <c r="AF362" s="1" t="str">
        <v>TRUE</v>
      </c>
      <c r="AG362" s="1" t="str">
        <v>TRUE</v>
      </c>
      <c r="AH362" s="1" t="str">
        <v/>
      </c>
      <c r="AI362" s="95" t="s">
        <v>497</v>
      </c>
      <c r="AJ362" s="1" t="b">
        <v>0</v>
      </c>
    </row>
    <row r="363" spans="25:36" x14ac:dyDescent="0.2">
      <c r="Y363" s="1">
        <v>361</v>
      </c>
      <c r="AD363" s="101">
        <v>0</v>
      </c>
      <c r="AE363" s="101">
        <v>1.94</v>
      </c>
      <c r="AF363" s="1" t="str">
        <v>TRUE</v>
      </c>
      <c r="AG363" s="1" t="str">
        <v>TRUE</v>
      </c>
      <c r="AH363" s="1" t="str">
        <v/>
      </c>
      <c r="AI363" s="95" t="s">
        <v>498</v>
      </c>
      <c r="AJ363" s="1" t="b">
        <v>0</v>
      </c>
    </row>
    <row r="364" spans="25:36" x14ac:dyDescent="0.2">
      <c r="Y364" s="1">
        <v>362</v>
      </c>
      <c r="AD364" s="101">
        <v>0</v>
      </c>
      <c r="AE364" s="101">
        <v>1.94</v>
      </c>
      <c r="AF364" s="1" t="str">
        <v>TRUE</v>
      </c>
      <c r="AG364" s="1" t="str">
        <v>TRUE</v>
      </c>
      <c r="AH364" s="1" t="str">
        <v/>
      </c>
      <c r="AI364" s="95" t="s">
        <v>499</v>
      </c>
      <c r="AJ364" s="1" t="b">
        <v>0</v>
      </c>
    </row>
    <row r="365" spans="25:36" x14ac:dyDescent="0.2">
      <c r="Y365" s="1">
        <v>363</v>
      </c>
      <c r="AD365" s="101">
        <v>0</v>
      </c>
      <c r="AE365" s="101">
        <v>1.94</v>
      </c>
      <c r="AF365" s="1" t="str">
        <v>TRUE</v>
      </c>
      <c r="AG365" s="1" t="str">
        <v>TRUE</v>
      </c>
      <c r="AH365" s="1" t="str">
        <v/>
      </c>
      <c r="AI365" s="95" t="s">
        <v>500</v>
      </c>
      <c r="AJ365" s="1" t="b">
        <v>0</v>
      </c>
    </row>
    <row r="366" spans="25:36" x14ac:dyDescent="0.2">
      <c r="Y366" s="1">
        <v>364</v>
      </c>
      <c r="AD366" s="101">
        <v>0</v>
      </c>
      <c r="AE366" s="101">
        <v>1.94</v>
      </c>
      <c r="AF366" s="1" t="str">
        <v>TRUE</v>
      </c>
      <c r="AG366" s="1" t="str">
        <v>TRUE</v>
      </c>
      <c r="AH366" s="1" t="str">
        <v/>
      </c>
      <c r="AI366" s="95" t="s">
        <v>501</v>
      </c>
      <c r="AJ366" s="1" t="b">
        <v>0</v>
      </c>
    </row>
    <row r="367" spans="25:36" x14ac:dyDescent="0.2">
      <c r="Y367" s="1">
        <v>365</v>
      </c>
      <c r="AD367" s="101">
        <v>0</v>
      </c>
      <c r="AE367" s="101">
        <v>1.94</v>
      </c>
      <c r="AF367" s="1" t="str">
        <v>TRUE</v>
      </c>
      <c r="AG367" s="1" t="str">
        <v>TRUE</v>
      </c>
      <c r="AH367" s="1" t="str">
        <v/>
      </c>
      <c r="AI367" s="95" t="s">
        <v>502</v>
      </c>
      <c r="AJ367" s="1" t="b">
        <v>0</v>
      </c>
    </row>
    <row r="368" spans="25:36" x14ac:dyDescent="0.2">
      <c r="Y368" s="1">
        <v>366</v>
      </c>
      <c r="AD368" s="101">
        <v>0</v>
      </c>
      <c r="AE368" s="101">
        <v>1.94</v>
      </c>
      <c r="AF368" s="1" t="str">
        <v>TRUE</v>
      </c>
      <c r="AG368" s="1" t="str">
        <v>TRUE</v>
      </c>
      <c r="AH368" s="1" t="str">
        <v/>
      </c>
      <c r="AI368" s="95" t="s">
        <v>503</v>
      </c>
      <c r="AJ368" s="1" t="b">
        <v>0</v>
      </c>
    </row>
    <row r="369" spans="25:36" x14ac:dyDescent="0.2">
      <c r="Y369" s="1">
        <v>367</v>
      </c>
      <c r="AD369" s="101">
        <v>0</v>
      </c>
      <c r="AE369" s="101">
        <v>1.94</v>
      </c>
      <c r="AF369" s="1" t="str">
        <v>TRUE</v>
      </c>
      <c r="AG369" s="1" t="str">
        <v>TRUE</v>
      </c>
      <c r="AH369" s="1" t="str">
        <v/>
      </c>
      <c r="AI369" s="95" t="s">
        <v>504</v>
      </c>
      <c r="AJ369" s="1" t="b">
        <v>0</v>
      </c>
    </row>
    <row r="370" spans="25:36" x14ac:dyDescent="0.2">
      <c r="Y370" s="1">
        <v>368</v>
      </c>
      <c r="AD370" s="101">
        <v>0</v>
      </c>
      <c r="AE370" s="101">
        <v>1.94</v>
      </c>
      <c r="AF370" s="1" t="str">
        <v>TRUE</v>
      </c>
      <c r="AG370" s="1" t="str">
        <v>TRUE</v>
      </c>
      <c r="AH370" s="1" t="str">
        <v/>
      </c>
      <c r="AI370" s="95" t="s">
        <v>505</v>
      </c>
      <c r="AJ370" s="1" t="b">
        <v>0</v>
      </c>
    </row>
    <row r="371" spans="25:36" x14ac:dyDescent="0.2">
      <c r="Y371" s="1">
        <v>369</v>
      </c>
      <c r="AD371" s="101">
        <v>0</v>
      </c>
      <c r="AE371" s="101">
        <v>1.94</v>
      </c>
      <c r="AF371" s="1" t="str">
        <v>TRUE</v>
      </c>
      <c r="AG371" s="1" t="str">
        <v>TRUE</v>
      </c>
      <c r="AH371" s="1" t="str">
        <v/>
      </c>
      <c r="AI371" s="95" t="s">
        <v>506</v>
      </c>
      <c r="AJ371" s="1" t="b">
        <v>0</v>
      </c>
    </row>
    <row r="372" spans="25:36" x14ac:dyDescent="0.2">
      <c r="Y372" s="1">
        <v>370</v>
      </c>
      <c r="AD372" s="101">
        <v>0</v>
      </c>
      <c r="AE372" s="101">
        <v>1.94</v>
      </c>
      <c r="AF372" s="1" t="str">
        <v>TRUE</v>
      </c>
      <c r="AG372" s="1" t="str">
        <v>TRUE</v>
      </c>
      <c r="AH372" s="1" t="str">
        <v/>
      </c>
      <c r="AI372" s="95" t="s">
        <v>507</v>
      </c>
      <c r="AJ372" s="1" t="b">
        <v>0</v>
      </c>
    </row>
    <row r="373" spans="25:36" x14ac:dyDescent="0.2">
      <c r="Y373" s="1">
        <v>371</v>
      </c>
      <c r="AD373" s="101">
        <v>0</v>
      </c>
      <c r="AE373" s="101">
        <v>1.94</v>
      </c>
      <c r="AF373" s="1" t="str">
        <v>TRUE</v>
      </c>
      <c r="AG373" s="1" t="str">
        <v>TRUE</v>
      </c>
      <c r="AH373" s="1" t="str">
        <v/>
      </c>
      <c r="AI373" s="95" t="s">
        <v>508</v>
      </c>
      <c r="AJ373" s="1" t="b">
        <v>0</v>
      </c>
    </row>
    <row r="374" spans="25:36" x14ac:dyDescent="0.2">
      <c r="Y374" s="1">
        <v>372</v>
      </c>
      <c r="AD374" s="101">
        <v>0</v>
      </c>
      <c r="AE374" s="101">
        <v>1.94</v>
      </c>
      <c r="AF374" s="1" t="str">
        <v>TRUE</v>
      </c>
      <c r="AG374" s="1" t="str">
        <v>TRUE</v>
      </c>
      <c r="AH374" s="1" t="str">
        <v/>
      </c>
      <c r="AI374" s="95" t="s">
        <v>509</v>
      </c>
      <c r="AJ374" s="1" t="b">
        <v>0</v>
      </c>
    </row>
    <row r="375" spans="25:36" x14ac:dyDescent="0.2">
      <c r="Y375" s="1">
        <v>373</v>
      </c>
      <c r="AD375" s="101">
        <v>0</v>
      </c>
      <c r="AE375" s="101">
        <v>1.94</v>
      </c>
      <c r="AF375" s="1" t="str">
        <v>TRUE</v>
      </c>
      <c r="AG375" s="1" t="str">
        <v>TRUE</v>
      </c>
      <c r="AH375" s="1" t="str">
        <v/>
      </c>
      <c r="AI375" s="95" t="s">
        <v>510</v>
      </c>
      <c r="AJ375" s="1" t="b">
        <v>0</v>
      </c>
    </row>
    <row r="376" spans="25:36" x14ac:dyDescent="0.2">
      <c r="Y376" s="1">
        <v>374</v>
      </c>
      <c r="AD376" s="101">
        <v>0</v>
      </c>
      <c r="AE376" s="101">
        <v>1.94</v>
      </c>
      <c r="AF376" s="1" t="str">
        <v>TRUE</v>
      </c>
      <c r="AG376" s="1" t="str">
        <v>TRUE</v>
      </c>
      <c r="AH376" s="1" t="str">
        <v/>
      </c>
      <c r="AI376" s="95" t="s">
        <v>511</v>
      </c>
      <c r="AJ376" s="1" t="b">
        <v>0</v>
      </c>
    </row>
    <row r="377" spans="25:36" x14ac:dyDescent="0.2">
      <c r="Y377" s="1">
        <v>375</v>
      </c>
      <c r="AD377" s="101">
        <v>0</v>
      </c>
      <c r="AE377" s="101">
        <v>1.94</v>
      </c>
      <c r="AF377" s="1" t="str">
        <v>TRUE</v>
      </c>
      <c r="AG377" s="1" t="str">
        <v>TRUE</v>
      </c>
      <c r="AH377" s="1" t="str">
        <v/>
      </c>
      <c r="AI377" s="95" t="s">
        <v>512</v>
      </c>
      <c r="AJ377" s="1" t="b">
        <v>0</v>
      </c>
    </row>
    <row r="378" spans="25:36" x14ac:dyDescent="0.2">
      <c r="Y378" s="1">
        <v>376</v>
      </c>
      <c r="AD378" s="101">
        <v>0</v>
      </c>
      <c r="AE378" s="101">
        <v>1.94</v>
      </c>
      <c r="AF378" s="1" t="str">
        <v>TRUE</v>
      </c>
      <c r="AG378" s="1" t="str">
        <v>TRUE</v>
      </c>
      <c r="AH378" s="1" t="str">
        <v/>
      </c>
      <c r="AI378" s="95" t="s">
        <v>513</v>
      </c>
      <c r="AJ378" s="1" t="b">
        <v>0</v>
      </c>
    </row>
    <row r="379" spans="25:36" x14ac:dyDescent="0.2">
      <c r="Y379" s="1">
        <v>377</v>
      </c>
      <c r="AD379" s="101">
        <v>0</v>
      </c>
      <c r="AE379" s="101">
        <v>1.94</v>
      </c>
      <c r="AF379" s="1" t="str">
        <v>TRUE</v>
      </c>
      <c r="AG379" s="1" t="str">
        <v>TRUE</v>
      </c>
      <c r="AH379" s="1" t="str">
        <v/>
      </c>
      <c r="AI379" s="95" t="s">
        <v>514</v>
      </c>
      <c r="AJ379" s="1" t="b">
        <v>0</v>
      </c>
    </row>
    <row r="380" spans="25:36" x14ac:dyDescent="0.2">
      <c r="Y380" s="1">
        <v>378</v>
      </c>
      <c r="AD380" s="101">
        <v>0</v>
      </c>
      <c r="AE380" s="101">
        <v>1.94</v>
      </c>
      <c r="AF380" s="1" t="str">
        <v>TRUE</v>
      </c>
      <c r="AG380" s="1" t="str">
        <v>TRUE</v>
      </c>
      <c r="AH380" s="1" t="str">
        <v/>
      </c>
      <c r="AI380" s="95" t="s">
        <v>515</v>
      </c>
      <c r="AJ380" s="1" t="b">
        <v>0</v>
      </c>
    </row>
    <row r="381" spans="25:36" x14ac:dyDescent="0.2">
      <c r="Y381" s="1">
        <v>379</v>
      </c>
      <c r="AD381" s="101">
        <v>0</v>
      </c>
      <c r="AE381" s="101">
        <v>1.94</v>
      </c>
      <c r="AF381" s="1" t="str">
        <v>TRUE</v>
      </c>
      <c r="AG381" s="1" t="str">
        <v>TRUE</v>
      </c>
      <c r="AH381" s="1" t="str">
        <v/>
      </c>
      <c r="AI381" s="95" t="s">
        <v>516</v>
      </c>
      <c r="AJ381" s="1" t="b">
        <v>0</v>
      </c>
    </row>
    <row r="382" spans="25:36" x14ac:dyDescent="0.2">
      <c r="Y382" s="1">
        <v>380</v>
      </c>
      <c r="AD382" s="101">
        <v>0</v>
      </c>
      <c r="AE382" s="101">
        <v>1.94</v>
      </c>
      <c r="AF382" s="1" t="str">
        <v>TRUE</v>
      </c>
      <c r="AG382" s="1" t="str">
        <v>TRUE</v>
      </c>
      <c r="AH382" s="1" t="str">
        <v/>
      </c>
      <c r="AI382" s="95" t="s">
        <v>517</v>
      </c>
      <c r="AJ382" s="1" t="b">
        <v>0</v>
      </c>
    </row>
    <row r="383" spans="25:36" x14ac:dyDescent="0.2">
      <c r="Y383" s="1">
        <v>381</v>
      </c>
      <c r="AD383" s="101">
        <v>0</v>
      </c>
      <c r="AE383" s="101">
        <v>1.94</v>
      </c>
      <c r="AF383" s="1" t="str">
        <v>TRUE</v>
      </c>
      <c r="AG383" s="1" t="str">
        <v>TRUE</v>
      </c>
      <c r="AH383" s="1" t="str">
        <v/>
      </c>
      <c r="AI383" s="95" t="s">
        <v>518</v>
      </c>
      <c r="AJ383" s="1" t="b">
        <v>0</v>
      </c>
    </row>
    <row r="384" spans="25:36" x14ac:dyDescent="0.2">
      <c r="Y384" s="1">
        <v>382</v>
      </c>
      <c r="AD384" s="101">
        <v>0</v>
      </c>
      <c r="AE384" s="101">
        <v>1.94</v>
      </c>
      <c r="AF384" s="1" t="str">
        <v>TRUE</v>
      </c>
      <c r="AG384" s="1" t="str">
        <v>TRUE</v>
      </c>
      <c r="AH384" s="1" t="str">
        <v/>
      </c>
      <c r="AI384" s="95" t="s">
        <v>519</v>
      </c>
      <c r="AJ384" s="1" t="b">
        <v>0</v>
      </c>
    </row>
    <row r="385" spans="25:36" x14ac:dyDescent="0.2">
      <c r="Y385" s="1">
        <v>383</v>
      </c>
      <c r="AD385" s="101">
        <v>0</v>
      </c>
      <c r="AE385" s="101">
        <v>1.94</v>
      </c>
      <c r="AF385" s="1" t="str">
        <v>TRUE</v>
      </c>
      <c r="AG385" s="1" t="str">
        <v>TRUE</v>
      </c>
      <c r="AH385" s="1" t="str">
        <v/>
      </c>
      <c r="AI385" s="95" t="s">
        <v>520</v>
      </c>
      <c r="AJ385" s="1" t="b">
        <v>0</v>
      </c>
    </row>
    <row r="386" spans="25:36" x14ac:dyDescent="0.2">
      <c r="Y386" s="1">
        <v>384</v>
      </c>
      <c r="AD386" s="101">
        <v>0</v>
      </c>
      <c r="AE386" s="101">
        <v>1.94</v>
      </c>
      <c r="AF386" s="1" t="str">
        <v>TRUE</v>
      </c>
      <c r="AG386" s="1" t="str">
        <v>TRUE</v>
      </c>
      <c r="AH386" s="1" t="str">
        <v/>
      </c>
      <c r="AI386" s="95" t="s">
        <v>521</v>
      </c>
      <c r="AJ386" s="1" t="b">
        <v>0</v>
      </c>
    </row>
    <row r="387" spans="25:36" x14ac:dyDescent="0.2">
      <c r="Y387" s="1">
        <v>385</v>
      </c>
      <c r="AD387" s="101">
        <v>0</v>
      </c>
      <c r="AE387" s="101">
        <v>1.94</v>
      </c>
      <c r="AF387" s="1" t="str">
        <v>TRUE</v>
      </c>
      <c r="AG387" s="1" t="str">
        <v>TRUE</v>
      </c>
      <c r="AH387" s="1" t="str">
        <v/>
      </c>
      <c r="AI387" s="95" t="s">
        <v>522</v>
      </c>
      <c r="AJ387" s="1" t="b">
        <v>0</v>
      </c>
    </row>
    <row r="388" spans="25:36" x14ac:dyDescent="0.2">
      <c r="Y388" s="1">
        <v>386</v>
      </c>
      <c r="AD388" s="101">
        <v>0</v>
      </c>
      <c r="AE388" s="101">
        <v>1.94</v>
      </c>
      <c r="AF388" s="1" t="str">
        <v>TRUE</v>
      </c>
      <c r="AG388" s="1" t="str">
        <v>TRUE</v>
      </c>
      <c r="AH388" s="1" t="str">
        <v/>
      </c>
      <c r="AI388" s="95" t="s">
        <v>523</v>
      </c>
      <c r="AJ388" s="1" t="b">
        <v>0</v>
      </c>
    </row>
    <row r="389" spans="25:36" x14ac:dyDescent="0.2">
      <c r="Y389" s="1">
        <v>387</v>
      </c>
      <c r="AD389" s="101">
        <v>0</v>
      </c>
      <c r="AE389" s="101">
        <v>1.94</v>
      </c>
      <c r="AF389" s="1" t="str">
        <v>TRUE</v>
      </c>
      <c r="AG389" s="1" t="str">
        <v>TRUE</v>
      </c>
      <c r="AH389" s="1" t="str">
        <v/>
      </c>
      <c r="AI389" s="95" t="s">
        <v>524</v>
      </c>
      <c r="AJ389" s="1" t="b">
        <v>0</v>
      </c>
    </row>
    <row r="390" spans="25:36" x14ac:dyDescent="0.2">
      <c r="Y390" s="1">
        <v>388</v>
      </c>
      <c r="AD390" s="101">
        <v>0</v>
      </c>
      <c r="AE390" s="101">
        <v>1.94</v>
      </c>
      <c r="AF390" s="1" t="str">
        <v>TRUE</v>
      </c>
      <c r="AG390" s="1" t="str">
        <v>TRUE</v>
      </c>
      <c r="AH390" s="1" t="str">
        <v/>
      </c>
      <c r="AI390" s="95" t="s">
        <v>525</v>
      </c>
      <c r="AJ390" s="1" t="b">
        <v>0</v>
      </c>
    </row>
    <row r="391" spans="25:36" x14ac:dyDescent="0.2">
      <c r="Y391" s="1">
        <v>389</v>
      </c>
      <c r="AD391" s="101">
        <v>0</v>
      </c>
      <c r="AE391" s="101">
        <v>1.94</v>
      </c>
      <c r="AF391" s="1" t="str">
        <v>TRUE</v>
      </c>
      <c r="AG391" s="1" t="str">
        <v>TRUE</v>
      </c>
      <c r="AH391" s="1" t="str">
        <v/>
      </c>
      <c r="AI391" s="95" t="s">
        <v>526</v>
      </c>
      <c r="AJ391" s="1" t="b">
        <v>0</v>
      </c>
    </row>
    <row r="392" spans="25:36" x14ac:dyDescent="0.2">
      <c r="Y392" s="1">
        <v>390</v>
      </c>
      <c r="AD392" s="101">
        <v>0</v>
      </c>
      <c r="AE392" s="101">
        <v>1.94</v>
      </c>
      <c r="AF392" s="1" t="str">
        <v>TRUE</v>
      </c>
      <c r="AG392" s="1" t="str">
        <v>TRUE</v>
      </c>
      <c r="AH392" s="1" t="str">
        <v/>
      </c>
      <c r="AI392" s="95" t="s">
        <v>527</v>
      </c>
      <c r="AJ392" s="1" t="b">
        <v>0</v>
      </c>
    </row>
    <row r="393" spans="25:36" x14ac:dyDescent="0.2">
      <c r="Y393" s="1">
        <v>391</v>
      </c>
      <c r="AD393" s="101">
        <v>0</v>
      </c>
      <c r="AE393" s="101">
        <v>1.94</v>
      </c>
      <c r="AF393" s="1" t="str">
        <v>TRUE</v>
      </c>
      <c r="AG393" s="1" t="str">
        <v>TRUE</v>
      </c>
      <c r="AH393" s="1" t="str">
        <v/>
      </c>
      <c r="AI393" s="95" t="s">
        <v>528</v>
      </c>
      <c r="AJ393" s="1" t="b">
        <v>0</v>
      </c>
    </row>
    <row r="394" spans="25:36" x14ac:dyDescent="0.2">
      <c r="Y394" s="1">
        <v>392</v>
      </c>
      <c r="AD394" s="101">
        <v>0</v>
      </c>
      <c r="AE394" s="101">
        <v>1.94</v>
      </c>
      <c r="AF394" s="1" t="str">
        <v>TRUE</v>
      </c>
      <c r="AG394" s="1" t="str">
        <v>TRUE</v>
      </c>
      <c r="AH394" s="1" t="str">
        <v/>
      </c>
      <c r="AI394" s="95" t="s">
        <v>529</v>
      </c>
      <c r="AJ394" s="1" t="b">
        <v>0</v>
      </c>
    </row>
    <row r="395" spans="25:36" x14ac:dyDescent="0.2">
      <c r="Y395" s="1">
        <v>393</v>
      </c>
      <c r="AD395" s="101">
        <v>0</v>
      </c>
      <c r="AE395" s="101">
        <v>1.94</v>
      </c>
      <c r="AF395" s="1" t="str">
        <v>TRUE</v>
      </c>
      <c r="AG395" s="1" t="str">
        <v>TRUE</v>
      </c>
      <c r="AH395" s="1" t="str">
        <v/>
      </c>
      <c r="AI395" s="95" t="s">
        <v>530</v>
      </c>
      <c r="AJ395" s="1" t="b">
        <v>0</v>
      </c>
    </row>
    <row r="396" spans="25:36" x14ac:dyDescent="0.2">
      <c r="Y396" s="1">
        <v>394</v>
      </c>
      <c r="AD396" s="101">
        <v>0</v>
      </c>
      <c r="AE396" s="101">
        <v>1.94</v>
      </c>
      <c r="AF396" s="1" t="str">
        <v>TRUE</v>
      </c>
      <c r="AG396" s="1" t="str">
        <v>TRUE</v>
      </c>
      <c r="AH396" s="1" t="str">
        <v/>
      </c>
      <c r="AI396" s="95" t="s">
        <v>531</v>
      </c>
      <c r="AJ396" s="1" t="b">
        <v>0</v>
      </c>
    </row>
    <row r="397" spans="25:36" x14ac:dyDescent="0.2">
      <c r="Y397" s="1">
        <v>395</v>
      </c>
      <c r="AD397" s="101">
        <v>0</v>
      </c>
      <c r="AE397" s="101">
        <v>1.94</v>
      </c>
      <c r="AF397" s="1" t="str">
        <v>TRUE</v>
      </c>
      <c r="AG397" s="1" t="str">
        <v>TRUE</v>
      </c>
      <c r="AH397" s="1" t="str">
        <v/>
      </c>
      <c r="AI397" s="95" t="s">
        <v>532</v>
      </c>
      <c r="AJ397" s="1" t="b">
        <v>0</v>
      </c>
    </row>
    <row r="398" spans="25:36" x14ac:dyDescent="0.2">
      <c r="Y398" s="1">
        <v>396</v>
      </c>
      <c r="AD398" s="101">
        <v>0</v>
      </c>
      <c r="AE398" s="101">
        <v>1.94</v>
      </c>
      <c r="AF398" s="1" t="str">
        <v>TRUE</v>
      </c>
      <c r="AG398" s="1" t="str">
        <v>TRUE</v>
      </c>
      <c r="AH398" s="1" t="str">
        <v/>
      </c>
      <c r="AI398" s="95" t="s">
        <v>533</v>
      </c>
      <c r="AJ398" s="1" t="b">
        <v>0</v>
      </c>
    </row>
    <row r="399" spans="25:36" x14ac:dyDescent="0.2">
      <c r="Y399" s="1">
        <v>397</v>
      </c>
      <c r="AD399" s="101">
        <v>0</v>
      </c>
      <c r="AE399" s="101">
        <v>1.94</v>
      </c>
      <c r="AF399" s="1" t="str">
        <v>TRUE</v>
      </c>
      <c r="AG399" s="1" t="str">
        <v>TRUE</v>
      </c>
      <c r="AH399" s="1" t="str">
        <v/>
      </c>
      <c r="AI399" s="95" t="s">
        <v>534</v>
      </c>
      <c r="AJ399" s="1" t="b">
        <v>0</v>
      </c>
    </row>
    <row r="400" spans="25:36" x14ac:dyDescent="0.2">
      <c r="Y400" s="1">
        <v>398</v>
      </c>
      <c r="AD400" s="101">
        <v>0</v>
      </c>
      <c r="AE400" s="101">
        <v>1.94</v>
      </c>
      <c r="AF400" s="1" t="str">
        <v>TRUE</v>
      </c>
      <c r="AG400" s="1" t="str">
        <v>TRUE</v>
      </c>
      <c r="AH400" s="1" t="str">
        <v/>
      </c>
      <c r="AI400" s="95" t="s">
        <v>535</v>
      </c>
      <c r="AJ400" s="1" t="b">
        <v>0</v>
      </c>
    </row>
    <row r="401" spans="25:36" x14ac:dyDescent="0.2">
      <c r="Y401" s="1">
        <v>399</v>
      </c>
      <c r="AD401" s="101">
        <v>0</v>
      </c>
      <c r="AE401" s="101">
        <v>1.94</v>
      </c>
      <c r="AF401" s="1" t="str">
        <v>TRUE</v>
      </c>
      <c r="AG401" s="1" t="str">
        <v>TRUE</v>
      </c>
      <c r="AH401" s="1" t="str">
        <v/>
      </c>
      <c r="AI401" s="95" t="s">
        <v>536</v>
      </c>
      <c r="AJ401" s="1" t="b">
        <v>0</v>
      </c>
    </row>
    <row r="402" spans="25:36" x14ac:dyDescent="0.2">
      <c r="Y402" s="1">
        <v>400</v>
      </c>
      <c r="AD402" s="101">
        <v>0</v>
      </c>
      <c r="AE402" s="101">
        <v>1.94</v>
      </c>
      <c r="AF402" s="1" t="str">
        <v>TRUE</v>
      </c>
      <c r="AG402" s="1" t="str">
        <v>TRUE</v>
      </c>
      <c r="AH402" s="1" t="str">
        <v/>
      </c>
      <c r="AI402" s="95" t="s">
        <v>537</v>
      </c>
      <c r="AJ402" s="1" t="b">
        <v>0</v>
      </c>
    </row>
    <row r="403" spans="25:36" x14ac:dyDescent="0.2">
      <c r="Y403" s="1">
        <v>401</v>
      </c>
      <c r="AD403" s="101">
        <v>0</v>
      </c>
      <c r="AE403" s="101">
        <v>1.94</v>
      </c>
      <c r="AF403" s="1" t="str">
        <v>TRUE</v>
      </c>
      <c r="AG403" s="1" t="str">
        <v>TRUE</v>
      </c>
      <c r="AH403" s="1" t="str">
        <v/>
      </c>
      <c r="AI403" s="95" t="s">
        <v>538</v>
      </c>
      <c r="AJ403" s="1" t="b">
        <v>0</v>
      </c>
    </row>
    <row r="404" spans="25:36" x14ac:dyDescent="0.2">
      <c r="Y404" s="1">
        <v>402</v>
      </c>
      <c r="AD404" s="101">
        <v>0</v>
      </c>
      <c r="AE404" s="101">
        <v>1.94</v>
      </c>
      <c r="AF404" s="1" t="str">
        <v>TRUE</v>
      </c>
      <c r="AG404" s="1" t="str">
        <v>TRUE</v>
      </c>
      <c r="AH404" s="1" t="str">
        <v/>
      </c>
      <c r="AI404" s="95" t="s">
        <v>539</v>
      </c>
      <c r="AJ404" s="1" t="b">
        <v>0</v>
      </c>
    </row>
    <row r="405" spans="25:36" x14ac:dyDescent="0.2">
      <c r="Y405" s="1">
        <v>403</v>
      </c>
      <c r="AD405" s="101">
        <v>0</v>
      </c>
      <c r="AE405" s="101">
        <v>1.94</v>
      </c>
      <c r="AF405" s="1" t="str">
        <v>TRUE</v>
      </c>
      <c r="AG405" s="1" t="str">
        <v>TRUE</v>
      </c>
      <c r="AH405" s="1" t="str">
        <v/>
      </c>
      <c r="AI405" s="95" t="s">
        <v>540</v>
      </c>
      <c r="AJ405" s="1" t="b">
        <v>0</v>
      </c>
    </row>
    <row r="406" spans="25:36" x14ac:dyDescent="0.2">
      <c r="Y406" s="1">
        <v>404</v>
      </c>
      <c r="AD406" s="101">
        <v>0</v>
      </c>
      <c r="AE406" s="101">
        <v>1.94</v>
      </c>
      <c r="AF406" s="1" t="str">
        <v>TRUE</v>
      </c>
      <c r="AG406" s="1" t="str">
        <v>TRUE</v>
      </c>
      <c r="AH406" s="1" t="str">
        <v/>
      </c>
      <c r="AI406" s="95" t="s">
        <v>541</v>
      </c>
      <c r="AJ406" s="1" t="b">
        <v>0</v>
      </c>
    </row>
    <row r="407" spans="25:36" x14ac:dyDescent="0.2">
      <c r="Y407" s="1">
        <v>405</v>
      </c>
      <c r="AD407" s="101">
        <v>0</v>
      </c>
      <c r="AE407" s="101">
        <v>1.94</v>
      </c>
      <c r="AF407" s="1" t="str">
        <v>TRUE</v>
      </c>
      <c r="AG407" s="1" t="str">
        <v>TRUE</v>
      </c>
      <c r="AH407" s="1" t="str">
        <v/>
      </c>
      <c r="AI407" s="95" t="s">
        <v>542</v>
      </c>
      <c r="AJ407" s="1" t="b">
        <v>0</v>
      </c>
    </row>
    <row r="408" spans="25:36" x14ac:dyDescent="0.2">
      <c r="Y408" s="1">
        <v>406</v>
      </c>
      <c r="AD408" s="101">
        <v>0</v>
      </c>
      <c r="AE408" s="101">
        <v>1.94</v>
      </c>
      <c r="AF408" s="1" t="str">
        <v>TRUE</v>
      </c>
      <c r="AG408" s="1" t="str">
        <v>TRUE</v>
      </c>
      <c r="AH408" s="1" t="str">
        <v/>
      </c>
      <c r="AI408" s="95" t="s">
        <v>543</v>
      </c>
      <c r="AJ408" s="1" t="b">
        <v>0</v>
      </c>
    </row>
    <row r="409" spans="25:36" x14ac:dyDescent="0.2">
      <c r="Y409" s="1">
        <v>407</v>
      </c>
      <c r="AD409" s="101">
        <v>0</v>
      </c>
      <c r="AE409" s="101">
        <v>1.94</v>
      </c>
      <c r="AF409" s="1" t="str">
        <v>TRUE</v>
      </c>
      <c r="AG409" s="1" t="str">
        <v>TRUE</v>
      </c>
      <c r="AH409" s="1" t="str">
        <v/>
      </c>
      <c r="AI409" s="95" t="s">
        <v>544</v>
      </c>
      <c r="AJ409" s="1" t="b">
        <v>0</v>
      </c>
    </row>
    <row r="410" spans="25:36" x14ac:dyDescent="0.2">
      <c r="Y410" s="1">
        <v>408</v>
      </c>
      <c r="AD410" s="101">
        <v>0</v>
      </c>
      <c r="AE410" s="101">
        <v>1.94</v>
      </c>
      <c r="AF410" s="1" t="str">
        <v>TRUE</v>
      </c>
      <c r="AG410" s="1" t="str">
        <v>TRUE</v>
      </c>
      <c r="AH410" s="1" t="str">
        <v/>
      </c>
      <c r="AI410" s="95" t="s">
        <v>545</v>
      </c>
      <c r="AJ410" s="1" t="b">
        <v>0</v>
      </c>
    </row>
    <row r="411" spans="25:36" x14ac:dyDescent="0.2">
      <c r="Y411" s="1">
        <v>409</v>
      </c>
      <c r="AD411" s="101">
        <v>0</v>
      </c>
      <c r="AE411" s="101">
        <v>1.94</v>
      </c>
      <c r="AF411" s="1" t="str">
        <v>TRUE</v>
      </c>
      <c r="AG411" s="1" t="str">
        <v>TRUE</v>
      </c>
      <c r="AH411" s="1" t="str">
        <v/>
      </c>
      <c r="AI411" s="95" t="s">
        <v>546</v>
      </c>
      <c r="AJ411" s="1" t="b">
        <v>0</v>
      </c>
    </row>
    <row r="412" spans="25:36" x14ac:dyDescent="0.2">
      <c r="Y412" s="1">
        <v>410</v>
      </c>
      <c r="AD412" s="101">
        <v>0</v>
      </c>
      <c r="AE412" s="101">
        <v>1.94</v>
      </c>
      <c r="AF412" s="1" t="str">
        <v>TRUE</v>
      </c>
      <c r="AG412" s="1" t="str">
        <v>TRUE</v>
      </c>
      <c r="AH412" s="1" t="str">
        <v/>
      </c>
      <c r="AI412" s="95" t="s">
        <v>547</v>
      </c>
      <c r="AJ412" s="1" t="b">
        <v>0</v>
      </c>
    </row>
    <row r="413" spans="25:36" x14ac:dyDescent="0.2">
      <c r="Y413" s="1">
        <v>411</v>
      </c>
      <c r="AD413" s="101">
        <v>0</v>
      </c>
      <c r="AE413" s="101">
        <v>1.94</v>
      </c>
      <c r="AF413" s="1" t="str">
        <v>TRUE</v>
      </c>
      <c r="AG413" s="1" t="str">
        <v>TRUE</v>
      </c>
      <c r="AH413" s="1" t="str">
        <v/>
      </c>
      <c r="AI413" s="95" t="s">
        <v>548</v>
      </c>
      <c r="AJ413" s="1" t="b">
        <v>0</v>
      </c>
    </row>
    <row r="414" spans="25:36" x14ac:dyDescent="0.2">
      <c r="Y414" s="1">
        <v>412</v>
      </c>
      <c r="AD414" s="101">
        <v>0</v>
      </c>
      <c r="AE414" s="101">
        <v>1.94</v>
      </c>
      <c r="AF414" s="1" t="str">
        <v>TRUE</v>
      </c>
      <c r="AG414" s="1" t="str">
        <v>TRUE</v>
      </c>
      <c r="AH414" s="1" t="str">
        <v/>
      </c>
      <c r="AI414" s="95" t="s">
        <v>549</v>
      </c>
      <c r="AJ414" s="1" t="b">
        <v>0</v>
      </c>
    </row>
    <row r="415" spans="25:36" x14ac:dyDescent="0.2">
      <c r="Y415" s="1">
        <v>413</v>
      </c>
      <c r="AD415" s="101">
        <v>0</v>
      </c>
      <c r="AE415" s="101">
        <v>1.94</v>
      </c>
      <c r="AF415" s="1" t="str">
        <v>TRUE</v>
      </c>
      <c r="AG415" s="1" t="str">
        <v>TRUE</v>
      </c>
      <c r="AH415" s="1" t="str">
        <v/>
      </c>
      <c r="AI415" s="95" t="s">
        <v>550</v>
      </c>
      <c r="AJ415" s="1" t="b">
        <v>0</v>
      </c>
    </row>
    <row r="416" spans="25:36" x14ac:dyDescent="0.2">
      <c r="Y416" s="1">
        <v>414</v>
      </c>
      <c r="AD416" s="101">
        <v>0</v>
      </c>
      <c r="AE416" s="101">
        <v>1.94</v>
      </c>
      <c r="AF416" s="1" t="str">
        <v>TRUE</v>
      </c>
      <c r="AG416" s="1" t="str">
        <v>TRUE</v>
      </c>
      <c r="AH416" s="1" t="str">
        <v/>
      </c>
      <c r="AI416" s="95" t="s">
        <v>551</v>
      </c>
      <c r="AJ416" s="1" t="b">
        <v>0</v>
      </c>
    </row>
    <row r="417" spans="25:36" x14ac:dyDescent="0.2">
      <c r="Y417" s="1">
        <v>415</v>
      </c>
      <c r="AD417" s="101">
        <v>0</v>
      </c>
      <c r="AE417" s="101">
        <v>1.94</v>
      </c>
      <c r="AF417" s="1" t="str">
        <v>TRUE</v>
      </c>
      <c r="AG417" s="1" t="str">
        <v>TRUE</v>
      </c>
      <c r="AH417" s="1" t="str">
        <v/>
      </c>
      <c r="AI417" s="95" t="s">
        <v>552</v>
      </c>
      <c r="AJ417" s="1" t="b">
        <v>0</v>
      </c>
    </row>
    <row r="418" spans="25:36" x14ac:dyDescent="0.2">
      <c r="Y418" s="1">
        <v>416</v>
      </c>
      <c r="AD418" s="101">
        <v>0</v>
      </c>
      <c r="AE418" s="101">
        <v>1.94</v>
      </c>
      <c r="AF418" s="1" t="str">
        <v>TRUE</v>
      </c>
      <c r="AG418" s="1" t="str">
        <v>TRUE</v>
      </c>
      <c r="AH418" s="1" t="str">
        <v/>
      </c>
      <c r="AI418" s="95" t="s">
        <v>553</v>
      </c>
      <c r="AJ418" s="1" t="b">
        <v>0</v>
      </c>
    </row>
    <row r="419" spans="25:36" x14ac:dyDescent="0.2">
      <c r="Y419" s="1">
        <v>417</v>
      </c>
      <c r="AD419" s="101">
        <v>0</v>
      </c>
      <c r="AE419" s="101">
        <v>1.94</v>
      </c>
      <c r="AF419" s="1" t="str">
        <v>TRUE</v>
      </c>
      <c r="AG419" s="1" t="str">
        <v>TRUE</v>
      </c>
      <c r="AH419" s="1" t="str">
        <v/>
      </c>
      <c r="AI419" s="95" t="s">
        <v>554</v>
      </c>
      <c r="AJ419" s="1" t="b">
        <v>0</v>
      </c>
    </row>
    <row r="420" spans="25:36" x14ac:dyDescent="0.2">
      <c r="Y420" s="1">
        <v>418</v>
      </c>
      <c r="AD420" s="101">
        <v>0</v>
      </c>
      <c r="AE420" s="101">
        <v>1.94</v>
      </c>
      <c r="AF420" s="1" t="str">
        <v>TRUE</v>
      </c>
      <c r="AG420" s="1" t="str">
        <v>TRUE</v>
      </c>
      <c r="AH420" s="1" t="str">
        <v/>
      </c>
      <c r="AI420" s="95" t="s">
        <v>555</v>
      </c>
      <c r="AJ420" s="1" t="b">
        <v>0</v>
      </c>
    </row>
    <row r="421" spans="25:36" x14ac:dyDescent="0.2">
      <c r="Y421" s="1">
        <v>419</v>
      </c>
      <c r="AD421" s="101">
        <v>0</v>
      </c>
      <c r="AE421" s="101">
        <v>1.94</v>
      </c>
      <c r="AF421" s="1" t="str">
        <v>TRUE</v>
      </c>
      <c r="AG421" s="1" t="str">
        <v>TRUE</v>
      </c>
      <c r="AH421" s="1" t="str">
        <v/>
      </c>
      <c r="AI421" s="95" t="s">
        <v>556</v>
      </c>
      <c r="AJ421" s="1" t="b">
        <v>0</v>
      </c>
    </row>
    <row r="422" spans="25:36" x14ac:dyDescent="0.2">
      <c r="Y422" s="1">
        <v>420</v>
      </c>
      <c r="AD422" s="101">
        <v>0</v>
      </c>
      <c r="AE422" s="101">
        <v>1.94</v>
      </c>
      <c r="AF422" s="1" t="str">
        <v>TRUE</v>
      </c>
      <c r="AG422" s="1" t="str">
        <v>TRUE</v>
      </c>
      <c r="AH422" s="1" t="str">
        <v/>
      </c>
      <c r="AI422" s="95" t="s">
        <v>557</v>
      </c>
      <c r="AJ422" s="1" t="b">
        <v>0</v>
      </c>
    </row>
    <row r="423" spans="25:36" x14ac:dyDescent="0.2">
      <c r="Y423" s="1">
        <v>421</v>
      </c>
      <c r="AD423" s="101">
        <v>0</v>
      </c>
      <c r="AE423" s="101">
        <v>1.94</v>
      </c>
      <c r="AF423" s="1" t="str">
        <v>TRUE</v>
      </c>
      <c r="AG423" s="1" t="str">
        <v>TRUE</v>
      </c>
      <c r="AH423" s="1" t="str">
        <v/>
      </c>
      <c r="AI423" s="95" t="s">
        <v>558</v>
      </c>
      <c r="AJ423" s="1" t="b">
        <v>0</v>
      </c>
    </row>
    <row r="424" spans="25:36" x14ac:dyDescent="0.2">
      <c r="Y424" s="1">
        <v>422</v>
      </c>
      <c r="AD424" s="101">
        <v>0</v>
      </c>
      <c r="AE424" s="101">
        <v>1.94</v>
      </c>
      <c r="AF424" s="1" t="str">
        <v>TRUE</v>
      </c>
      <c r="AG424" s="1" t="str">
        <v>TRUE</v>
      </c>
      <c r="AH424" s="1" t="str">
        <v/>
      </c>
      <c r="AI424" s="95" t="s">
        <v>559</v>
      </c>
      <c r="AJ424" s="1" t="b">
        <v>0</v>
      </c>
    </row>
    <row r="425" spans="25:36" x14ac:dyDescent="0.2">
      <c r="Y425" s="1">
        <v>423</v>
      </c>
      <c r="AD425" s="101">
        <v>0</v>
      </c>
      <c r="AE425" s="101">
        <v>1.94</v>
      </c>
      <c r="AF425" s="1" t="str">
        <v>TRUE</v>
      </c>
      <c r="AG425" s="1" t="str">
        <v>TRUE</v>
      </c>
      <c r="AH425" s="1" t="str">
        <v/>
      </c>
      <c r="AI425" s="95" t="s">
        <v>560</v>
      </c>
      <c r="AJ425" s="1" t="b">
        <v>0</v>
      </c>
    </row>
    <row r="426" spans="25:36" x14ac:dyDescent="0.2">
      <c r="Y426" s="1">
        <v>424</v>
      </c>
      <c r="AD426" s="101">
        <v>0</v>
      </c>
      <c r="AE426" s="101">
        <v>1.94</v>
      </c>
      <c r="AF426" s="1" t="str">
        <v>TRUE</v>
      </c>
      <c r="AG426" s="1" t="str">
        <v>TRUE</v>
      </c>
      <c r="AH426" s="1" t="str">
        <v/>
      </c>
      <c r="AI426" s="95" t="s">
        <v>561</v>
      </c>
      <c r="AJ426" s="1" t="b">
        <v>0</v>
      </c>
    </row>
    <row r="427" spans="25:36" x14ac:dyDescent="0.2">
      <c r="Y427" s="1">
        <v>425</v>
      </c>
      <c r="AD427" s="101">
        <v>0</v>
      </c>
      <c r="AE427" s="101">
        <v>1.94</v>
      </c>
      <c r="AF427" s="1" t="str">
        <v>TRUE</v>
      </c>
      <c r="AG427" s="1" t="str">
        <v>TRUE</v>
      </c>
      <c r="AH427" s="1" t="str">
        <v/>
      </c>
      <c r="AI427" s="95" t="s">
        <v>562</v>
      </c>
      <c r="AJ427" s="1" t="b">
        <v>0</v>
      </c>
    </row>
    <row r="428" spans="25:36" x14ac:dyDescent="0.2">
      <c r="Y428" s="1">
        <v>426</v>
      </c>
      <c r="AD428" s="101">
        <v>0</v>
      </c>
      <c r="AE428" s="101">
        <v>1.94</v>
      </c>
      <c r="AF428" s="1" t="str">
        <v>TRUE</v>
      </c>
      <c r="AG428" s="1" t="str">
        <v>TRUE</v>
      </c>
      <c r="AH428" s="1" t="str">
        <v/>
      </c>
      <c r="AI428" s="95" t="s">
        <v>563</v>
      </c>
      <c r="AJ428" s="1" t="b">
        <v>0</v>
      </c>
    </row>
    <row r="429" spans="25:36" x14ac:dyDescent="0.2">
      <c r="Y429" s="1">
        <v>427</v>
      </c>
      <c r="AD429" s="101">
        <v>0</v>
      </c>
      <c r="AE429" s="101">
        <v>1.94</v>
      </c>
      <c r="AF429" s="1" t="str">
        <v>TRUE</v>
      </c>
      <c r="AG429" s="1" t="str">
        <v>TRUE</v>
      </c>
      <c r="AH429" s="1" t="str">
        <v/>
      </c>
      <c r="AI429" s="95" t="s">
        <v>564</v>
      </c>
      <c r="AJ429" s="1" t="b">
        <v>0</v>
      </c>
    </row>
    <row r="430" spans="25:36" x14ac:dyDescent="0.2">
      <c r="Y430" s="1">
        <v>428</v>
      </c>
      <c r="AD430" s="101">
        <v>0</v>
      </c>
      <c r="AE430" s="101">
        <v>1.94</v>
      </c>
      <c r="AF430" s="1" t="str">
        <v>TRUE</v>
      </c>
      <c r="AG430" s="1" t="str">
        <v>TRUE</v>
      </c>
      <c r="AH430" s="1" t="str">
        <v/>
      </c>
      <c r="AI430" s="95" t="s">
        <v>565</v>
      </c>
      <c r="AJ430" s="1" t="b">
        <v>0</v>
      </c>
    </row>
    <row r="431" spans="25:36" x14ac:dyDescent="0.2">
      <c r="Y431" s="1">
        <v>429</v>
      </c>
      <c r="AD431" s="101">
        <v>0</v>
      </c>
      <c r="AE431" s="101">
        <v>1.94</v>
      </c>
      <c r="AF431" s="1" t="str">
        <v>TRUE</v>
      </c>
      <c r="AG431" s="1" t="str">
        <v>TRUE</v>
      </c>
      <c r="AH431" s="1" t="str">
        <v/>
      </c>
      <c r="AI431" s="95" t="s">
        <v>566</v>
      </c>
      <c r="AJ431" s="1" t="b">
        <v>0</v>
      </c>
    </row>
    <row r="432" spans="25:36" x14ac:dyDescent="0.2">
      <c r="Y432" s="1">
        <v>430</v>
      </c>
      <c r="AD432" s="101">
        <v>0</v>
      </c>
      <c r="AE432" s="101">
        <v>1.94</v>
      </c>
      <c r="AF432" s="1" t="str">
        <v>TRUE</v>
      </c>
      <c r="AG432" s="1" t="str">
        <v>TRUE</v>
      </c>
      <c r="AH432" s="1" t="str">
        <v/>
      </c>
      <c r="AI432" s="95" t="s">
        <v>567</v>
      </c>
      <c r="AJ432" s="1" t="b">
        <v>0</v>
      </c>
    </row>
    <row r="433" spans="25:36" x14ac:dyDescent="0.2">
      <c r="Y433" s="1">
        <v>431</v>
      </c>
      <c r="AD433" s="101">
        <v>0</v>
      </c>
      <c r="AE433" s="101">
        <v>1.94</v>
      </c>
      <c r="AF433" s="1" t="str">
        <v>TRUE</v>
      </c>
      <c r="AG433" s="1" t="str">
        <v>TRUE</v>
      </c>
      <c r="AH433" s="1" t="str">
        <v/>
      </c>
      <c r="AI433" s="95" t="s">
        <v>568</v>
      </c>
      <c r="AJ433" s="1" t="b">
        <v>0</v>
      </c>
    </row>
    <row r="434" spans="25:36" x14ac:dyDescent="0.2">
      <c r="Y434" s="1">
        <v>432</v>
      </c>
      <c r="AD434" s="101">
        <v>0</v>
      </c>
      <c r="AE434" s="101">
        <v>1.94</v>
      </c>
      <c r="AF434" s="1" t="str">
        <v>TRUE</v>
      </c>
      <c r="AG434" s="1" t="str">
        <v>TRUE</v>
      </c>
      <c r="AH434" s="1" t="str">
        <v/>
      </c>
      <c r="AI434" s="95" t="s">
        <v>569</v>
      </c>
      <c r="AJ434" s="1" t="b">
        <v>0</v>
      </c>
    </row>
    <row r="435" spans="25:36" x14ac:dyDescent="0.2">
      <c r="Y435" s="1">
        <v>433</v>
      </c>
      <c r="AD435" s="101">
        <v>0</v>
      </c>
      <c r="AE435" s="101">
        <v>1.94</v>
      </c>
      <c r="AF435" s="1" t="str">
        <v>TRUE</v>
      </c>
      <c r="AG435" s="1" t="str">
        <v>TRUE</v>
      </c>
      <c r="AH435" s="1" t="str">
        <v/>
      </c>
      <c r="AI435" s="95" t="s">
        <v>570</v>
      </c>
      <c r="AJ435" s="1" t="b">
        <v>0</v>
      </c>
    </row>
    <row r="436" spans="25:36" x14ac:dyDescent="0.2">
      <c r="Y436" s="1">
        <v>434</v>
      </c>
      <c r="AD436" s="101">
        <v>0</v>
      </c>
      <c r="AE436" s="101">
        <v>1.94</v>
      </c>
      <c r="AF436" s="1" t="str">
        <v>TRUE</v>
      </c>
      <c r="AG436" s="1" t="str">
        <v>TRUE</v>
      </c>
      <c r="AH436" s="1" t="str">
        <v/>
      </c>
      <c r="AI436" s="95" t="s">
        <v>571</v>
      </c>
      <c r="AJ436" s="1" t="b">
        <v>0</v>
      </c>
    </row>
    <row r="437" spans="25:36" x14ac:dyDescent="0.2">
      <c r="Y437" s="1">
        <v>435</v>
      </c>
      <c r="AD437" s="101">
        <v>0</v>
      </c>
      <c r="AE437" s="101">
        <v>1.94</v>
      </c>
      <c r="AF437" s="1" t="str">
        <v>TRUE</v>
      </c>
      <c r="AG437" s="1" t="str">
        <v>TRUE</v>
      </c>
      <c r="AH437" s="1" t="str">
        <v/>
      </c>
      <c r="AI437" s="95" t="s">
        <v>572</v>
      </c>
      <c r="AJ437" s="1" t="b">
        <v>0</v>
      </c>
    </row>
    <row r="438" spans="25:36" x14ac:dyDescent="0.2">
      <c r="Y438" s="1">
        <v>436</v>
      </c>
      <c r="AD438" s="101">
        <v>0</v>
      </c>
      <c r="AE438" s="101">
        <v>1.94</v>
      </c>
      <c r="AF438" s="1" t="str">
        <v>TRUE</v>
      </c>
      <c r="AG438" s="1" t="str">
        <v>TRUE</v>
      </c>
      <c r="AH438" s="1" t="str">
        <v/>
      </c>
      <c r="AI438" s="95" t="s">
        <v>573</v>
      </c>
      <c r="AJ438" s="1" t="b">
        <v>0</v>
      </c>
    </row>
    <row r="439" spans="25:36" x14ac:dyDescent="0.2">
      <c r="Y439" s="1">
        <v>437</v>
      </c>
      <c r="AD439" s="101">
        <v>0</v>
      </c>
      <c r="AE439" s="101">
        <v>1.94</v>
      </c>
      <c r="AF439" s="1" t="str">
        <v>TRUE</v>
      </c>
      <c r="AG439" s="1" t="str">
        <v>TRUE</v>
      </c>
      <c r="AH439" s="1" t="str">
        <v/>
      </c>
      <c r="AI439" s="95" t="s">
        <v>574</v>
      </c>
      <c r="AJ439" s="1" t="b">
        <v>0</v>
      </c>
    </row>
    <row r="440" spans="25:36" x14ac:dyDescent="0.2">
      <c r="Y440" s="1">
        <v>438</v>
      </c>
      <c r="AD440" s="101">
        <v>0</v>
      </c>
      <c r="AE440" s="101">
        <v>1.94</v>
      </c>
      <c r="AF440" s="1" t="str">
        <v>TRUE</v>
      </c>
      <c r="AG440" s="1" t="str">
        <v>TRUE</v>
      </c>
      <c r="AH440" s="1" t="str">
        <v/>
      </c>
      <c r="AI440" s="95" t="s">
        <v>575</v>
      </c>
      <c r="AJ440" s="1" t="b">
        <v>0</v>
      </c>
    </row>
    <row r="441" spans="25:36" x14ac:dyDescent="0.2">
      <c r="Y441" s="1">
        <v>439</v>
      </c>
      <c r="AD441" s="101">
        <v>0</v>
      </c>
      <c r="AE441" s="101">
        <v>1.94</v>
      </c>
      <c r="AF441" s="1" t="str">
        <v>TRUE</v>
      </c>
      <c r="AG441" s="1" t="str">
        <v>TRUE</v>
      </c>
      <c r="AH441" s="1" t="str">
        <v/>
      </c>
      <c r="AI441" s="95" t="s">
        <v>576</v>
      </c>
      <c r="AJ441" s="1" t="b">
        <v>0</v>
      </c>
    </row>
    <row r="442" spans="25:36" x14ac:dyDescent="0.2">
      <c r="Y442" s="1">
        <v>440</v>
      </c>
      <c r="AD442" s="101">
        <v>0</v>
      </c>
      <c r="AE442" s="101">
        <v>1.94</v>
      </c>
      <c r="AF442" s="1" t="str">
        <v>TRUE</v>
      </c>
      <c r="AG442" s="1" t="str">
        <v>TRUE</v>
      </c>
      <c r="AH442" s="1" t="str">
        <v/>
      </c>
      <c r="AI442" s="95" t="s">
        <v>577</v>
      </c>
      <c r="AJ442" s="1" t="b">
        <v>0</v>
      </c>
    </row>
    <row r="443" spans="25:36" x14ac:dyDescent="0.2">
      <c r="Y443" s="1">
        <v>441</v>
      </c>
      <c r="AD443" s="101">
        <v>0</v>
      </c>
      <c r="AE443" s="101">
        <v>1.94</v>
      </c>
      <c r="AF443" s="1" t="str">
        <v>TRUE</v>
      </c>
      <c r="AG443" s="1" t="str">
        <v>TRUE</v>
      </c>
      <c r="AH443" s="1" t="str">
        <v/>
      </c>
      <c r="AI443" s="95" t="s">
        <v>578</v>
      </c>
      <c r="AJ443" s="1" t="b">
        <v>0</v>
      </c>
    </row>
    <row r="444" spans="25:36" x14ac:dyDescent="0.2">
      <c r="Y444" s="1">
        <v>442</v>
      </c>
      <c r="AD444" s="101">
        <v>0</v>
      </c>
      <c r="AE444" s="101">
        <v>1.94</v>
      </c>
      <c r="AF444" s="1" t="str">
        <v>TRUE</v>
      </c>
      <c r="AG444" s="1" t="str">
        <v>TRUE</v>
      </c>
      <c r="AH444" s="1" t="str">
        <v/>
      </c>
      <c r="AI444" s="95" t="s">
        <v>579</v>
      </c>
      <c r="AJ444" s="1" t="b">
        <v>0</v>
      </c>
    </row>
    <row r="445" spans="25:36" x14ac:dyDescent="0.2">
      <c r="Y445" s="1">
        <v>443</v>
      </c>
      <c r="AD445" s="101">
        <v>0</v>
      </c>
      <c r="AE445" s="101">
        <v>1.94</v>
      </c>
      <c r="AF445" s="1" t="str">
        <v>TRUE</v>
      </c>
      <c r="AG445" s="1" t="str">
        <v>TRUE</v>
      </c>
      <c r="AH445" s="1" t="str">
        <v/>
      </c>
      <c r="AI445" s="95" t="s">
        <v>580</v>
      </c>
      <c r="AJ445" s="1" t="b">
        <v>0</v>
      </c>
    </row>
    <row r="446" spans="25:36" x14ac:dyDescent="0.2">
      <c r="Y446" s="1">
        <v>444</v>
      </c>
      <c r="AD446" s="101">
        <v>0</v>
      </c>
      <c r="AE446" s="101">
        <v>1.94</v>
      </c>
      <c r="AF446" s="1" t="str">
        <v>TRUE</v>
      </c>
      <c r="AG446" s="1" t="str">
        <v>TRUE</v>
      </c>
      <c r="AH446" s="1" t="str">
        <v/>
      </c>
      <c r="AI446" s="95" t="s">
        <v>581</v>
      </c>
      <c r="AJ446" s="1" t="b">
        <v>0</v>
      </c>
    </row>
    <row r="447" spans="25:36" x14ac:dyDescent="0.2">
      <c r="Y447" s="1">
        <v>445</v>
      </c>
      <c r="AD447" s="101">
        <v>0</v>
      </c>
      <c r="AE447" s="101">
        <v>1.94</v>
      </c>
      <c r="AF447" s="1" t="str">
        <v>TRUE</v>
      </c>
      <c r="AG447" s="1" t="str">
        <v>TRUE</v>
      </c>
      <c r="AH447" s="1" t="str">
        <v/>
      </c>
      <c r="AI447" s="95" t="s">
        <v>582</v>
      </c>
      <c r="AJ447" s="1" t="b">
        <v>0</v>
      </c>
    </row>
    <row r="448" spans="25:36" x14ac:dyDescent="0.2">
      <c r="Y448" s="1">
        <v>446</v>
      </c>
      <c r="AD448" s="101">
        <v>0</v>
      </c>
      <c r="AE448" s="101">
        <v>1.94</v>
      </c>
      <c r="AF448" s="1" t="str">
        <v>TRUE</v>
      </c>
      <c r="AG448" s="1" t="str">
        <v>TRUE</v>
      </c>
      <c r="AH448" s="1" t="str">
        <v/>
      </c>
      <c r="AI448" s="95" t="s">
        <v>583</v>
      </c>
      <c r="AJ448" s="1" t="b">
        <v>0</v>
      </c>
    </row>
    <row r="449" spans="25:36" x14ac:dyDescent="0.2">
      <c r="Y449" s="1">
        <v>447</v>
      </c>
      <c r="AD449" s="101">
        <v>0</v>
      </c>
      <c r="AE449" s="101">
        <v>1.94</v>
      </c>
      <c r="AF449" s="1" t="str">
        <v>TRUE</v>
      </c>
      <c r="AG449" s="1" t="str">
        <v>TRUE</v>
      </c>
      <c r="AH449" s="1" t="str">
        <v/>
      </c>
      <c r="AI449" s="95" t="s">
        <v>584</v>
      </c>
      <c r="AJ449" s="1" t="b">
        <v>0</v>
      </c>
    </row>
    <row r="450" spans="25:36" x14ac:dyDescent="0.2">
      <c r="Y450" s="1">
        <v>448</v>
      </c>
      <c r="AD450" s="101">
        <v>0</v>
      </c>
      <c r="AE450" s="101">
        <v>1.94</v>
      </c>
      <c r="AF450" s="1" t="str">
        <v>TRUE</v>
      </c>
      <c r="AG450" s="1" t="str">
        <v>TRUE</v>
      </c>
      <c r="AH450" s="1" t="str">
        <v/>
      </c>
      <c r="AI450" s="95" t="s">
        <v>585</v>
      </c>
      <c r="AJ450" s="1" t="b">
        <v>0</v>
      </c>
    </row>
    <row r="451" spans="25:36" x14ac:dyDescent="0.2">
      <c r="Y451" s="1">
        <v>449</v>
      </c>
      <c r="AD451" s="101">
        <v>0</v>
      </c>
      <c r="AE451" s="101">
        <v>1.94</v>
      </c>
      <c r="AF451" s="1" t="str">
        <v>TRUE</v>
      </c>
      <c r="AG451" s="1" t="str">
        <v>TRUE</v>
      </c>
      <c r="AH451" s="1" t="str">
        <v/>
      </c>
      <c r="AI451" s="95" t="s">
        <v>586</v>
      </c>
      <c r="AJ451" s="1" t="b">
        <v>0</v>
      </c>
    </row>
    <row r="452" spans="25:36" x14ac:dyDescent="0.2">
      <c r="Y452" s="1">
        <v>450</v>
      </c>
      <c r="AD452" s="101">
        <v>0</v>
      </c>
      <c r="AE452" s="101">
        <v>1.94</v>
      </c>
      <c r="AF452" s="1" t="str">
        <v>TRUE</v>
      </c>
      <c r="AG452" s="1" t="str">
        <v>TRUE</v>
      </c>
      <c r="AH452" s="1" t="str">
        <v/>
      </c>
      <c r="AI452" s="95" t="s">
        <v>587</v>
      </c>
      <c r="AJ452" s="1" t="b">
        <v>0</v>
      </c>
    </row>
    <row r="453" spans="25:36" x14ac:dyDescent="0.2">
      <c r="Y453" s="1">
        <v>451</v>
      </c>
      <c r="AD453" s="101">
        <v>0</v>
      </c>
      <c r="AE453" s="101">
        <v>1.94</v>
      </c>
      <c r="AF453" s="1" t="str">
        <v>TRUE</v>
      </c>
      <c r="AG453" s="1" t="str">
        <v>TRUE</v>
      </c>
      <c r="AH453" s="1" t="str">
        <v/>
      </c>
      <c r="AI453" s="95" t="s">
        <v>588</v>
      </c>
      <c r="AJ453" s="1" t="b">
        <v>0</v>
      </c>
    </row>
    <row r="454" spans="25:36" x14ac:dyDescent="0.2">
      <c r="Y454" s="1">
        <v>452</v>
      </c>
      <c r="AD454" s="101">
        <v>0</v>
      </c>
      <c r="AE454" s="101">
        <v>1.94</v>
      </c>
      <c r="AF454" s="1" t="str">
        <v>TRUE</v>
      </c>
      <c r="AG454" s="1" t="str">
        <v>TRUE</v>
      </c>
      <c r="AH454" s="1" t="str">
        <v/>
      </c>
      <c r="AI454" s="95" t="s">
        <v>589</v>
      </c>
      <c r="AJ454" s="1" t="b">
        <v>0</v>
      </c>
    </row>
    <row r="455" spans="25:36" x14ac:dyDescent="0.2">
      <c r="Y455" s="1">
        <v>453</v>
      </c>
      <c r="AD455" s="101">
        <v>0</v>
      </c>
      <c r="AE455" s="101">
        <v>1.94</v>
      </c>
      <c r="AF455" s="1" t="str">
        <v>TRUE</v>
      </c>
      <c r="AG455" s="1" t="str">
        <v>TRUE</v>
      </c>
      <c r="AH455" s="1" t="str">
        <v/>
      </c>
      <c r="AI455" s="95" t="s">
        <v>590</v>
      </c>
      <c r="AJ455" s="1" t="b">
        <v>0</v>
      </c>
    </row>
    <row r="456" spans="25:36" x14ac:dyDescent="0.2">
      <c r="Y456" s="1">
        <v>454</v>
      </c>
      <c r="AD456" s="101">
        <v>0</v>
      </c>
      <c r="AE456" s="101">
        <v>1.94</v>
      </c>
      <c r="AF456" s="1" t="str">
        <v>TRUE</v>
      </c>
      <c r="AG456" s="1" t="str">
        <v>TRUE</v>
      </c>
      <c r="AH456" s="1" t="str">
        <v/>
      </c>
      <c r="AI456" s="95" t="s">
        <v>591</v>
      </c>
      <c r="AJ456" s="1" t="b">
        <v>0</v>
      </c>
    </row>
    <row r="457" spans="25:36" x14ac:dyDescent="0.2">
      <c r="Y457" s="1">
        <v>455</v>
      </c>
      <c r="AD457" s="101">
        <v>0</v>
      </c>
      <c r="AE457" s="101">
        <v>1.94</v>
      </c>
      <c r="AF457" s="1" t="str">
        <v>TRUE</v>
      </c>
      <c r="AG457" s="1" t="str">
        <v>TRUE</v>
      </c>
      <c r="AH457" s="1" t="str">
        <v/>
      </c>
      <c r="AI457" s="95" t="s">
        <v>592</v>
      </c>
      <c r="AJ457" s="1" t="b">
        <v>0</v>
      </c>
    </row>
    <row r="458" spans="25:36" x14ac:dyDescent="0.2">
      <c r="Y458" s="1">
        <v>456</v>
      </c>
      <c r="AD458" s="101">
        <v>0</v>
      </c>
      <c r="AE458" s="101">
        <v>1.94</v>
      </c>
      <c r="AF458" s="1" t="str">
        <v>TRUE</v>
      </c>
      <c r="AG458" s="1" t="str">
        <v>TRUE</v>
      </c>
      <c r="AH458" s="1" t="str">
        <v/>
      </c>
      <c r="AI458" s="95" t="s">
        <v>593</v>
      </c>
      <c r="AJ458" s="1" t="b">
        <v>0</v>
      </c>
    </row>
    <row r="459" spans="25:36" x14ac:dyDescent="0.2">
      <c r="Y459" s="1">
        <v>457</v>
      </c>
      <c r="AD459" s="101">
        <v>0</v>
      </c>
      <c r="AE459" s="101">
        <v>1.94</v>
      </c>
      <c r="AF459" s="1" t="str">
        <v>TRUE</v>
      </c>
      <c r="AG459" s="1" t="str">
        <v>TRUE</v>
      </c>
      <c r="AH459" s="1" t="str">
        <v/>
      </c>
      <c r="AI459" s="95" t="s">
        <v>594</v>
      </c>
      <c r="AJ459" s="1" t="b">
        <v>0</v>
      </c>
    </row>
    <row r="460" spans="25:36" x14ac:dyDescent="0.2">
      <c r="Y460" s="1">
        <v>458</v>
      </c>
      <c r="AD460" s="101">
        <v>0</v>
      </c>
      <c r="AE460" s="101">
        <v>1.94</v>
      </c>
      <c r="AF460" s="1" t="str">
        <v>TRUE</v>
      </c>
      <c r="AG460" s="1" t="str">
        <v>TRUE</v>
      </c>
      <c r="AH460" s="1" t="str">
        <v/>
      </c>
      <c r="AI460" s="95" t="s">
        <v>595</v>
      </c>
      <c r="AJ460" s="1" t="b">
        <v>0</v>
      </c>
    </row>
    <row r="461" spans="25:36" x14ac:dyDescent="0.2">
      <c r="Y461" s="1">
        <v>459</v>
      </c>
      <c r="AD461" s="101">
        <v>0</v>
      </c>
      <c r="AE461" s="101">
        <v>1.94</v>
      </c>
      <c r="AF461" s="1" t="str">
        <v>TRUE</v>
      </c>
      <c r="AG461" s="1" t="str">
        <v>TRUE</v>
      </c>
      <c r="AH461" s="1" t="str">
        <v/>
      </c>
      <c r="AI461" s="95" t="s">
        <v>596</v>
      </c>
      <c r="AJ461" s="1" t="b">
        <v>0</v>
      </c>
    </row>
    <row r="462" spans="25:36" x14ac:dyDescent="0.2">
      <c r="Y462" s="1">
        <v>460</v>
      </c>
      <c r="AD462" s="101">
        <v>0</v>
      </c>
      <c r="AE462" s="101">
        <v>1.94</v>
      </c>
      <c r="AF462" s="1" t="str">
        <v>TRUE</v>
      </c>
      <c r="AG462" s="1" t="str">
        <v>TRUE</v>
      </c>
      <c r="AH462" s="1" t="str">
        <v/>
      </c>
      <c r="AI462" s="95" t="s">
        <v>597</v>
      </c>
      <c r="AJ462" s="1" t="b">
        <v>0</v>
      </c>
    </row>
    <row r="463" spans="25:36" x14ac:dyDescent="0.2">
      <c r="Y463" s="1">
        <v>461</v>
      </c>
      <c r="AD463" s="101">
        <v>0</v>
      </c>
      <c r="AE463" s="101">
        <v>1.94</v>
      </c>
      <c r="AF463" s="1" t="str">
        <v>TRUE</v>
      </c>
      <c r="AG463" s="1" t="str">
        <v>TRUE</v>
      </c>
      <c r="AH463" s="1" t="str">
        <v/>
      </c>
      <c r="AI463" s="95" t="s">
        <v>598</v>
      </c>
      <c r="AJ463" s="1" t="b">
        <v>0</v>
      </c>
    </row>
    <row r="464" spans="25:36" x14ac:dyDescent="0.2">
      <c r="Y464" s="1">
        <v>462</v>
      </c>
      <c r="AD464" s="101">
        <v>0</v>
      </c>
      <c r="AE464" s="101">
        <v>1.94</v>
      </c>
      <c r="AF464" s="1" t="str">
        <v>TRUE</v>
      </c>
      <c r="AG464" s="1" t="str">
        <v>TRUE</v>
      </c>
      <c r="AH464" s="1" t="str">
        <v/>
      </c>
      <c r="AI464" s="95" t="s">
        <v>599</v>
      </c>
      <c r="AJ464" s="1" t="b">
        <v>0</v>
      </c>
    </row>
    <row r="465" spans="25:36" x14ac:dyDescent="0.2">
      <c r="Y465" s="1">
        <v>463</v>
      </c>
      <c r="AD465" s="101">
        <v>0</v>
      </c>
      <c r="AE465" s="101">
        <v>1.94</v>
      </c>
      <c r="AF465" s="1" t="str">
        <v>TRUE</v>
      </c>
      <c r="AG465" s="1" t="str">
        <v>TRUE</v>
      </c>
      <c r="AH465" s="1" t="str">
        <v/>
      </c>
      <c r="AI465" s="95" t="s">
        <v>600</v>
      </c>
      <c r="AJ465" s="1" t="b">
        <v>0</v>
      </c>
    </row>
    <row r="466" spans="25:36" x14ac:dyDescent="0.2">
      <c r="Y466" s="1">
        <v>464</v>
      </c>
      <c r="AD466" s="101">
        <v>0</v>
      </c>
      <c r="AE466" s="101">
        <v>1.94</v>
      </c>
      <c r="AF466" s="1" t="str">
        <v>TRUE</v>
      </c>
      <c r="AG466" s="1" t="str">
        <v>TRUE</v>
      </c>
      <c r="AH466" s="1" t="str">
        <v/>
      </c>
      <c r="AI466" s="95" t="s">
        <v>601</v>
      </c>
      <c r="AJ466" s="1" t="b">
        <v>0</v>
      </c>
    </row>
    <row r="467" spans="25:36" x14ac:dyDescent="0.2">
      <c r="Y467" s="1">
        <v>465</v>
      </c>
      <c r="AD467" s="101">
        <v>0</v>
      </c>
      <c r="AE467" s="101">
        <v>1.94</v>
      </c>
      <c r="AF467" s="1" t="str">
        <v>TRUE</v>
      </c>
      <c r="AG467" s="1" t="str">
        <v>TRUE</v>
      </c>
      <c r="AH467" s="1" t="str">
        <v/>
      </c>
      <c r="AI467" s="95" t="s">
        <v>602</v>
      </c>
      <c r="AJ467" s="1" t="b">
        <v>0</v>
      </c>
    </row>
    <row r="468" spans="25:36" x14ac:dyDescent="0.2">
      <c r="Y468" s="1">
        <v>466</v>
      </c>
      <c r="AD468" s="101">
        <v>0</v>
      </c>
      <c r="AE468" s="101">
        <v>1.94</v>
      </c>
      <c r="AF468" s="1" t="str">
        <v>TRUE</v>
      </c>
      <c r="AG468" s="1" t="str">
        <v>TRUE</v>
      </c>
      <c r="AH468" s="1" t="str">
        <v/>
      </c>
      <c r="AI468" s="95" t="s">
        <v>603</v>
      </c>
      <c r="AJ468" s="1" t="b">
        <v>0</v>
      </c>
    </row>
    <row r="469" spans="25:36" x14ac:dyDescent="0.2">
      <c r="Y469" s="1">
        <v>467</v>
      </c>
      <c r="AD469" s="101">
        <v>0</v>
      </c>
      <c r="AE469" s="101">
        <v>1.94</v>
      </c>
      <c r="AF469" s="1" t="str">
        <v>TRUE</v>
      </c>
      <c r="AG469" s="1" t="str">
        <v>TRUE</v>
      </c>
      <c r="AH469" s="1" t="str">
        <v/>
      </c>
      <c r="AI469" s="95" t="s">
        <v>604</v>
      </c>
      <c r="AJ469" s="1" t="b">
        <v>0</v>
      </c>
    </row>
    <row r="470" spans="25:36" x14ac:dyDescent="0.2">
      <c r="Y470" s="1">
        <v>468</v>
      </c>
      <c r="AD470" s="101">
        <v>0</v>
      </c>
      <c r="AE470" s="101">
        <v>1.94</v>
      </c>
      <c r="AF470" s="1" t="str">
        <v>TRUE</v>
      </c>
      <c r="AG470" s="1" t="str">
        <v>TRUE</v>
      </c>
      <c r="AH470" s="1" t="str">
        <v/>
      </c>
      <c r="AI470" s="95" t="s">
        <v>605</v>
      </c>
      <c r="AJ470" s="1" t="b">
        <v>0</v>
      </c>
    </row>
    <row r="471" spans="25:36" x14ac:dyDescent="0.2">
      <c r="Y471" s="1">
        <v>469</v>
      </c>
      <c r="AD471" s="101">
        <v>0</v>
      </c>
      <c r="AE471" s="101">
        <v>1.94</v>
      </c>
      <c r="AF471" s="1" t="str">
        <v>TRUE</v>
      </c>
      <c r="AG471" s="1" t="str">
        <v>TRUE</v>
      </c>
      <c r="AH471" s="1" t="str">
        <v/>
      </c>
      <c r="AI471" s="95" t="s">
        <v>606</v>
      </c>
      <c r="AJ471" s="1" t="b">
        <v>0</v>
      </c>
    </row>
    <row r="472" spans="25:36" x14ac:dyDescent="0.2">
      <c r="Y472" s="1">
        <v>470</v>
      </c>
      <c r="AD472" s="101">
        <v>0</v>
      </c>
      <c r="AE472" s="101">
        <v>1.94</v>
      </c>
      <c r="AF472" s="1" t="str">
        <v>TRUE</v>
      </c>
      <c r="AG472" s="1" t="str">
        <v>TRUE</v>
      </c>
      <c r="AH472" s="1" t="str">
        <v/>
      </c>
      <c r="AI472" s="95" t="s">
        <v>607</v>
      </c>
      <c r="AJ472" s="1" t="b">
        <v>0</v>
      </c>
    </row>
    <row r="473" spans="25:36" x14ac:dyDescent="0.2">
      <c r="Y473" s="1">
        <v>471</v>
      </c>
      <c r="AD473" s="101">
        <v>0</v>
      </c>
      <c r="AE473" s="101">
        <v>1.94</v>
      </c>
      <c r="AF473" s="1" t="str">
        <v>TRUE</v>
      </c>
      <c r="AG473" s="1" t="str">
        <v>TRUE</v>
      </c>
      <c r="AH473" s="1" t="str">
        <v/>
      </c>
      <c r="AI473" s="95" t="s">
        <v>608</v>
      </c>
      <c r="AJ473" s="1" t="b">
        <v>0</v>
      </c>
    </row>
    <row r="474" spans="25:36" x14ac:dyDescent="0.2">
      <c r="Y474" s="1">
        <v>472</v>
      </c>
      <c r="AD474" s="101">
        <v>0</v>
      </c>
      <c r="AE474" s="101">
        <v>1.94</v>
      </c>
      <c r="AF474" s="1" t="str">
        <v>TRUE</v>
      </c>
      <c r="AG474" s="1" t="str">
        <v>TRUE</v>
      </c>
      <c r="AH474" s="1" t="str">
        <v/>
      </c>
      <c r="AI474" s="95" t="s">
        <v>609</v>
      </c>
      <c r="AJ474" s="1" t="b">
        <v>0</v>
      </c>
    </row>
    <row r="475" spans="25:36" x14ac:dyDescent="0.2">
      <c r="Y475" s="1">
        <v>473</v>
      </c>
      <c r="AD475" s="101">
        <v>0</v>
      </c>
      <c r="AE475" s="101">
        <v>1.94</v>
      </c>
      <c r="AF475" s="1" t="str">
        <v>TRUE</v>
      </c>
      <c r="AG475" s="1" t="str">
        <v>TRUE</v>
      </c>
      <c r="AH475" s="1" t="str">
        <v/>
      </c>
      <c r="AI475" s="95" t="s">
        <v>610</v>
      </c>
      <c r="AJ475" s="1" t="b">
        <v>0</v>
      </c>
    </row>
    <row r="476" spans="25:36" x14ac:dyDescent="0.2">
      <c r="Y476" s="1">
        <v>474</v>
      </c>
      <c r="AD476" s="101">
        <v>0</v>
      </c>
      <c r="AE476" s="101">
        <v>1.94</v>
      </c>
      <c r="AF476" s="1" t="str">
        <v>TRUE</v>
      </c>
      <c r="AG476" s="1" t="str">
        <v>TRUE</v>
      </c>
      <c r="AH476" s="1" t="str">
        <v/>
      </c>
      <c r="AI476" s="95" t="s">
        <v>611</v>
      </c>
      <c r="AJ476" s="1" t="b">
        <v>0</v>
      </c>
    </row>
    <row r="477" spans="25:36" x14ac:dyDescent="0.2">
      <c r="Y477" s="1">
        <v>475</v>
      </c>
      <c r="AD477" s="101">
        <v>0</v>
      </c>
      <c r="AE477" s="101">
        <v>1.94</v>
      </c>
      <c r="AF477" s="1" t="str">
        <v>TRUE</v>
      </c>
      <c r="AG477" s="1" t="str">
        <v>TRUE</v>
      </c>
      <c r="AH477" s="1" t="str">
        <v/>
      </c>
      <c r="AI477" s="95" t="s">
        <v>612</v>
      </c>
      <c r="AJ477" s="1" t="b">
        <v>0</v>
      </c>
    </row>
    <row r="478" spans="25:36" x14ac:dyDescent="0.2">
      <c r="Y478" s="1">
        <v>476</v>
      </c>
      <c r="AD478" s="101">
        <v>0</v>
      </c>
      <c r="AE478" s="101">
        <v>1.94</v>
      </c>
      <c r="AF478" s="1" t="str">
        <v>TRUE</v>
      </c>
      <c r="AG478" s="1" t="str">
        <v>TRUE</v>
      </c>
      <c r="AH478" s="1" t="str">
        <v/>
      </c>
      <c r="AI478" s="95" t="s">
        <v>613</v>
      </c>
      <c r="AJ478" s="1" t="b">
        <v>0</v>
      </c>
    </row>
    <row r="479" spans="25:36" x14ac:dyDescent="0.2">
      <c r="Y479" s="1">
        <v>477</v>
      </c>
      <c r="AD479" s="101">
        <v>0</v>
      </c>
      <c r="AE479" s="101">
        <v>1.94</v>
      </c>
      <c r="AF479" s="1" t="str">
        <v>TRUE</v>
      </c>
      <c r="AG479" s="1" t="str">
        <v>TRUE</v>
      </c>
      <c r="AH479" s="1" t="str">
        <v/>
      </c>
      <c r="AI479" s="95" t="s">
        <v>614</v>
      </c>
      <c r="AJ479" s="1" t="b">
        <v>0</v>
      </c>
    </row>
    <row r="480" spans="25:36" x14ac:dyDescent="0.2">
      <c r="Y480" s="1">
        <v>478</v>
      </c>
      <c r="AD480" s="101">
        <v>0</v>
      </c>
      <c r="AE480" s="101">
        <v>1.94</v>
      </c>
      <c r="AF480" s="1" t="str">
        <v>TRUE</v>
      </c>
      <c r="AG480" s="1" t="str">
        <v>TRUE</v>
      </c>
      <c r="AH480" s="1" t="str">
        <v/>
      </c>
      <c r="AI480" s="95" t="s">
        <v>615</v>
      </c>
      <c r="AJ480" s="1" t="b">
        <v>0</v>
      </c>
    </row>
    <row r="481" spans="25:36" x14ac:dyDescent="0.2">
      <c r="Y481" s="1">
        <v>479</v>
      </c>
      <c r="AD481" s="101">
        <v>0</v>
      </c>
      <c r="AE481" s="101">
        <v>1.94</v>
      </c>
      <c r="AF481" s="1" t="str">
        <v>TRUE</v>
      </c>
      <c r="AG481" s="1" t="str">
        <v>TRUE</v>
      </c>
      <c r="AH481" s="1" t="str">
        <v/>
      </c>
      <c r="AI481" s="95" t="s">
        <v>616</v>
      </c>
      <c r="AJ481" s="1" t="b">
        <v>0</v>
      </c>
    </row>
    <row r="482" spans="25:36" x14ac:dyDescent="0.2">
      <c r="Y482" s="1">
        <v>480</v>
      </c>
      <c r="AD482" s="101">
        <v>0</v>
      </c>
      <c r="AE482" s="101">
        <v>1.94</v>
      </c>
      <c r="AF482" s="1" t="str">
        <v>TRUE</v>
      </c>
      <c r="AG482" s="1" t="str">
        <v>TRUE</v>
      </c>
      <c r="AH482" s="1" t="str">
        <v/>
      </c>
      <c r="AI482" s="95" t="s">
        <v>617</v>
      </c>
      <c r="AJ482" s="1" t="b">
        <v>0</v>
      </c>
    </row>
    <row r="483" spans="25:36" x14ac:dyDescent="0.2">
      <c r="Y483" s="1">
        <v>481</v>
      </c>
      <c r="AD483" s="101">
        <v>0</v>
      </c>
      <c r="AE483" s="101">
        <v>1.94</v>
      </c>
      <c r="AF483" s="1" t="str">
        <v>TRUE</v>
      </c>
      <c r="AG483" s="1" t="str">
        <v>TRUE</v>
      </c>
      <c r="AH483" s="1" t="str">
        <v/>
      </c>
      <c r="AI483" s="95" t="s">
        <v>618</v>
      </c>
      <c r="AJ483" s="1" t="b">
        <v>0</v>
      </c>
    </row>
    <row r="484" spans="25:36" x14ac:dyDescent="0.2">
      <c r="Y484" s="1">
        <v>482</v>
      </c>
      <c r="AD484" s="101">
        <v>0</v>
      </c>
      <c r="AE484" s="101">
        <v>1.94</v>
      </c>
      <c r="AF484" s="1" t="str">
        <v>TRUE</v>
      </c>
      <c r="AG484" s="1" t="str">
        <v>TRUE</v>
      </c>
      <c r="AH484" s="1" t="str">
        <v/>
      </c>
      <c r="AI484" s="95" t="s">
        <v>619</v>
      </c>
      <c r="AJ484" s="1" t="b">
        <v>0</v>
      </c>
    </row>
    <row r="485" spans="25:36" x14ac:dyDescent="0.2">
      <c r="Y485" s="1">
        <v>483</v>
      </c>
      <c r="AD485" s="101">
        <v>0</v>
      </c>
      <c r="AE485" s="101">
        <v>1.94</v>
      </c>
      <c r="AF485" s="1" t="str">
        <v>TRUE</v>
      </c>
      <c r="AG485" s="1" t="str">
        <v>TRUE</v>
      </c>
      <c r="AH485" s="1" t="str">
        <v/>
      </c>
      <c r="AI485" s="95" t="s">
        <v>620</v>
      </c>
      <c r="AJ485" s="1" t="b">
        <v>0</v>
      </c>
    </row>
    <row r="486" spans="25:36" x14ac:dyDescent="0.2">
      <c r="Y486" s="1">
        <v>484</v>
      </c>
      <c r="AD486" s="101">
        <v>0</v>
      </c>
      <c r="AE486" s="101">
        <v>1.94</v>
      </c>
      <c r="AF486" s="1" t="str">
        <v>TRUE</v>
      </c>
      <c r="AG486" s="1" t="str">
        <v>TRUE</v>
      </c>
      <c r="AH486" s="1" t="str">
        <v/>
      </c>
      <c r="AI486" s="95" t="s">
        <v>621</v>
      </c>
      <c r="AJ486" s="1" t="b">
        <v>0</v>
      </c>
    </row>
    <row r="487" spans="25:36" x14ac:dyDescent="0.2">
      <c r="Y487" s="1">
        <v>485</v>
      </c>
      <c r="AD487" s="101">
        <v>0</v>
      </c>
      <c r="AE487" s="101">
        <v>1.94</v>
      </c>
      <c r="AF487" s="1" t="str">
        <v>TRUE</v>
      </c>
      <c r="AG487" s="1" t="str">
        <v>TRUE</v>
      </c>
      <c r="AH487" s="1" t="str">
        <v/>
      </c>
      <c r="AI487" s="95" t="s">
        <v>622</v>
      </c>
      <c r="AJ487" s="1" t="b">
        <v>0</v>
      </c>
    </row>
    <row r="488" spans="25:36" x14ac:dyDescent="0.2">
      <c r="Y488" s="1">
        <v>486</v>
      </c>
      <c r="AD488" s="101">
        <v>0</v>
      </c>
      <c r="AE488" s="101">
        <v>1.94</v>
      </c>
      <c r="AF488" s="1" t="str">
        <v>TRUE</v>
      </c>
      <c r="AG488" s="1" t="str">
        <v>TRUE</v>
      </c>
      <c r="AH488" s="1" t="str">
        <v/>
      </c>
      <c r="AI488" s="95" t="s">
        <v>623</v>
      </c>
      <c r="AJ488" s="1" t="b">
        <v>0</v>
      </c>
    </row>
    <row r="489" spans="25:36" x14ac:dyDescent="0.2">
      <c r="Y489" s="1">
        <v>487</v>
      </c>
      <c r="AD489" s="101">
        <v>0</v>
      </c>
      <c r="AE489" s="101">
        <v>1.94</v>
      </c>
      <c r="AF489" s="1" t="str">
        <v>TRUE</v>
      </c>
      <c r="AG489" s="1" t="str">
        <v>TRUE</v>
      </c>
      <c r="AH489" s="1" t="str">
        <v/>
      </c>
      <c r="AI489" s="95" t="s">
        <v>624</v>
      </c>
      <c r="AJ489" s="1" t="b">
        <v>0</v>
      </c>
    </row>
    <row r="490" spans="25:36" x14ac:dyDescent="0.2">
      <c r="Y490" s="1">
        <v>488</v>
      </c>
      <c r="AD490" s="101">
        <v>0</v>
      </c>
      <c r="AE490" s="101">
        <v>1.94</v>
      </c>
      <c r="AF490" s="1" t="str">
        <v>TRUE</v>
      </c>
      <c r="AG490" s="1" t="str">
        <v>TRUE</v>
      </c>
      <c r="AH490" s="1" t="str">
        <v/>
      </c>
      <c r="AI490" s="95" t="s">
        <v>625</v>
      </c>
      <c r="AJ490" s="1" t="b">
        <v>0</v>
      </c>
    </row>
    <row r="491" spans="25:36" x14ac:dyDescent="0.2">
      <c r="Y491" s="1">
        <v>489</v>
      </c>
      <c r="AD491" s="101">
        <v>0</v>
      </c>
      <c r="AE491" s="101">
        <v>1.94</v>
      </c>
      <c r="AF491" s="1" t="str">
        <v>TRUE</v>
      </c>
      <c r="AG491" s="1" t="str">
        <v>TRUE</v>
      </c>
      <c r="AH491" s="1" t="str">
        <v/>
      </c>
      <c r="AI491" s="95" t="s">
        <v>626</v>
      </c>
      <c r="AJ491" s="1" t="b">
        <v>0</v>
      </c>
    </row>
    <row r="492" spans="25:36" x14ac:dyDescent="0.2">
      <c r="Y492" s="1">
        <v>490</v>
      </c>
      <c r="AD492" s="101">
        <v>0</v>
      </c>
      <c r="AE492" s="101">
        <v>1.94</v>
      </c>
      <c r="AF492" s="1" t="str">
        <v>TRUE</v>
      </c>
      <c r="AG492" s="1" t="str">
        <v>TRUE</v>
      </c>
      <c r="AH492" s="1" t="str">
        <v/>
      </c>
      <c r="AI492" s="95" t="s">
        <v>627</v>
      </c>
      <c r="AJ492" s="1" t="b">
        <v>0</v>
      </c>
    </row>
    <row r="493" spans="25:36" x14ac:dyDescent="0.2">
      <c r="Y493" s="1">
        <v>491</v>
      </c>
      <c r="AD493" s="101">
        <v>0</v>
      </c>
      <c r="AE493" s="101">
        <v>1.94</v>
      </c>
      <c r="AF493" s="1" t="str">
        <v>TRUE</v>
      </c>
      <c r="AG493" s="1" t="str">
        <v>TRUE</v>
      </c>
      <c r="AH493" s="1" t="str">
        <v/>
      </c>
      <c r="AI493" s="95" t="s">
        <v>628</v>
      </c>
      <c r="AJ493" s="1" t="b">
        <v>0</v>
      </c>
    </row>
    <row r="494" spans="25:36" x14ac:dyDescent="0.2">
      <c r="Y494" s="1">
        <v>492</v>
      </c>
      <c r="AD494" s="101">
        <v>0</v>
      </c>
      <c r="AE494" s="101">
        <v>1.94</v>
      </c>
      <c r="AF494" s="1" t="str">
        <v>TRUE</v>
      </c>
      <c r="AG494" s="1" t="str">
        <v>TRUE</v>
      </c>
      <c r="AH494" s="1" t="str">
        <v/>
      </c>
      <c r="AI494" s="95" t="s">
        <v>629</v>
      </c>
      <c r="AJ494" s="1" t="b">
        <v>0</v>
      </c>
    </row>
    <row r="495" spans="25:36" x14ac:dyDescent="0.2">
      <c r="Y495" s="1">
        <v>493</v>
      </c>
      <c r="AD495" s="101">
        <v>0</v>
      </c>
      <c r="AE495" s="101">
        <v>1.94</v>
      </c>
      <c r="AF495" s="1" t="str">
        <v>TRUE</v>
      </c>
      <c r="AG495" s="1" t="str">
        <v>TRUE</v>
      </c>
      <c r="AH495" s="1" t="str">
        <v/>
      </c>
      <c r="AI495" s="95" t="s">
        <v>630</v>
      </c>
      <c r="AJ495" s="1" t="b">
        <v>0</v>
      </c>
    </row>
    <row r="496" spans="25:36" x14ac:dyDescent="0.2">
      <c r="Y496" s="1">
        <v>494</v>
      </c>
      <c r="AD496" s="101">
        <v>0</v>
      </c>
      <c r="AE496" s="101">
        <v>1.94</v>
      </c>
      <c r="AF496" s="1" t="str">
        <v>TRUE</v>
      </c>
      <c r="AG496" s="1" t="str">
        <v>TRUE</v>
      </c>
      <c r="AH496" s="1" t="str">
        <v/>
      </c>
      <c r="AI496" s="95" t="s">
        <v>631</v>
      </c>
      <c r="AJ496" s="1" t="b">
        <v>0</v>
      </c>
    </row>
    <row r="497" spans="25:36" x14ac:dyDescent="0.2">
      <c r="Y497" s="1">
        <v>495</v>
      </c>
      <c r="AD497" s="101">
        <v>0</v>
      </c>
      <c r="AE497" s="101">
        <v>1.94</v>
      </c>
      <c r="AF497" s="1" t="str">
        <v>TRUE</v>
      </c>
      <c r="AG497" s="1" t="str">
        <v>TRUE</v>
      </c>
      <c r="AH497" s="1" t="str">
        <v/>
      </c>
      <c r="AI497" s="95" t="s">
        <v>632</v>
      </c>
      <c r="AJ497" s="1" t="b">
        <v>0</v>
      </c>
    </row>
    <row r="498" spans="25:36" x14ac:dyDescent="0.2">
      <c r="Y498" s="1">
        <v>496</v>
      </c>
      <c r="AD498" s="101">
        <v>0</v>
      </c>
      <c r="AE498" s="101">
        <v>1.94</v>
      </c>
      <c r="AF498" s="1" t="str">
        <v>TRUE</v>
      </c>
      <c r="AG498" s="1" t="str">
        <v>TRUE</v>
      </c>
      <c r="AH498" s="1" t="str">
        <v/>
      </c>
      <c r="AI498" s="95" t="s">
        <v>633</v>
      </c>
      <c r="AJ498" s="1" t="b">
        <v>0</v>
      </c>
    </row>
    <row r="499" spans="25:36" x14ac:dyDescent="0.2">
      <c r="Y499" s="1">
        <v>497</v>
      </c>
      <c r="AD499" s="101">
        <v>0</v>
      </c>
      <c r="AE499" s="101">
        <v>1.94</v>
      </c>
      <c r="AF499" s="1" t="str">
        <v>TRUE</v>
      </c>
      <c r="AG499" s="1" t="str">
        <v>TRUE</v>
      </c>
      <c r="AH499" s="1" t="str">
        <v/>
      </c>
      <c r="AI499" s="95" t="s">
        <v>634</v>
      </c>
      <c r="AJ499" s="1" t="b">
        <v>0</v>
      </c>
    </row>
    <row r="500" spans="25:36" x14ac:dyDescent="0.2">
      <c r="Y500" s="1">
        <v>498</v>
      </c>
      <c r="AD500" s="101">
        <v>0</v>
      </c>
      <c r="AE500" s="101">
        <v>1.94</v>
      </c>
      <c r="AF500" s="1" t="str">
        <v>TRUE</v>
      </c>
      <c r="AG500" s="1" t="str">
        <v>TRUE</v>
      </c>
      <c r="AH500" s="1" t="str">
        <v/>
      </c>
      <c r="AI500" s="95" t="s">
        <v>635</v>
      </c>
      <c r="AJ500" s="1" t="b">
        <v>0</v>
      </c>
    </row>
    <row r="501" spans="25:36" x14ac:dyDescent="0.2">
      <c r="Y501" s="1">
        <v>499</v>
      </c>
      <c r="AD501" s="101">
        <v>0</v>
      </c>
      <c r="AE501" s="101">
        <v>1.94</v>
      </c>
      <c r="AF501" s="1" t="str">
        <v>TRUE</v>
      </c>
      <c r="AG501" s="1" t="str">
        <v>TRUE</v>
      </c>
      <c r="AH501" s="1" t="str">
        <v/>
      </c>
      <c r="AI501" s="95" t="s">
        <v>636</v>
      </c>
      <c r="AJ501" s="1" t="b">
        <v>0</v>
      </c>
    </row>
    <row r="502" spans="25:36" x14ac:dyDescent="0.2">
      <c r="Y502" s="1">
        <v>500</v>
      </c>
      <c r="AD502" s="101">
        <v>0</v>
      </c>
      <c r="AE502" s="101">
        <v>1.94</v>
      </c>
      <c r="AF502" s="1" t="str">
        <v>TRUE</v>
      </c>
      <c r="AG502" s="1" t="str">
        <v>TRUE</v>
      </c>
      <c r="AH502" s="1" t="str">
        <v/>
      </c>
      <c r="AI502" s="95" t="s">
        <v>637</v>
      </c>
      <c r="AJ502" s="1" t="b">
        <v>0</v>
      </c>
    </row>
    <row r="503" spans="25:36" x14ac:dyDescent="0.2">
      <c r="Y503" s="1">
        <v>501</v>
      </c>
      <c r="AD503" s="101">
        <v>0</v>
      </c>
      <c r="AE503" s="101">
        <v>1.94</v>
      </c>
      <c r="AF503" s="1" t="str">
        <v>TRUE</v>
      </c>
      <c r="AG503" s="1" t="str">
        <v>TRUE</v>
      </c>
      <c r="AH503" s="1" t="str">
        <v/>
      </c>
      <c r="AI503" s="95" t="s">
        <v>638</v>
      </c>
      <c r="AJ503" s="1" t="b">
        <v>0</v>
      </c>
    </row>
    <row r="504" spans="25:36" x14ac:dyDescent="0.2">
      <c r="Y504" s="1">
        <v>502</v>
      </c>
      <c r="AD504" s="101">
        <v>0</v>
      </c>
      <c r="AE504" s="101">
        <v>1.94</v>
      </c>
      <c r="AF504" s="1" t="str">
        <v>TRUE</v>
      </c>
      <c r="AG504" s="1" t="str">
        <v>TRUE</v>
      </c>
      <c r="AH504" s="1" t="str">
        <v/>
      </c>
      <c r="AI504" s="95" t="s">
        <v>639</v>
      </c>
      <c r="AJ504" s="1" t="b">
        <v>0</v>
      </c>
    </row>
    <row r="505" spans="25:36" x14ac:dyDescent="0.2">
      <c r="Y505" s="1">
        <v>503</v>
      </c>
      <c r="AD505" s="101">
        <v>0</v>
      </c>
      <c r="AE505" s="101">
        <v>1.94</v>
      </c>
      <c r="AF505" s="1" t="str">
        <v>TRUE</v>
      </c>
      <c r="AG505" s="1" t="str">
        <v>TRUE</v>
      </c>
      <c r="AH505" s="1" t="str">
        <v/>
      </c>
      <c r="AI505" s="95" t="s">
        <v>640</v>
      </c>
      <c r="AJ505" s="1" t="b">
        <v>0</v>
      </c>
    </row>
    <row r="506" spans="25:36" x14ac:dyDescent="0.2">
      <c r="Y506" s="1">
        <v>504</v>
      </c>
      <c r="AD506" s="101">
        <v>0</v>
      </c>
      <c r="AE506" s="101">
        <v>1.94</v>
      </c>
      <c r="AF506" s="1" t="str">
        <v>TRUE</v>
      </c>
      <c r="AG506" s="1" t="str">
        <v>TRUE</v>
      </c>
      <c r="AH506" s="1" t="str">
        <v/>
      </c>
      <c r="AI506" s="95" t="s">
        <v>641</v>
      </c>
      <c r="AJ506" s="1" t="b">
        <v>0</v>
      </c>
    </row>
    <row r="507" spans="25:36" x14ac:dyDescent="0.2">
      <c r="Y507" s="1">
        <v>505</v>
      </c>
      <c r="AD507" s="101">
        <v>0</v>
      </c>
      <c r="AE507" s="101">
        <v>1.94</v>
      </c>
      <c r="AF507" s="1" t="str">
        <v>TRUE</v>
      </c>
      <c r="AG507" s="1" t="str">
        <v>TRUE</v>
      </c>
      <c r="AH507" s="1" t="str">
        <v/>
      </c>
      <c r="AI507" s="95" t="s">
        <v>642</v>
      </c>
      <c r="AJ507" s="1" t="b">
        <v>0</v>
      </c>
    </row>
    <row r="508" spans="25:36" x14ac:dyDescent="0.2">
      <c r="Y508" s="1">
        <v>506</v>
      </c>
      <c r="AD508" s="101">
        <v>0</v>
      </c>
      <c r="AE508" s="101">
        <v>1.94</v>
      </c>
      <c r="AF508" s="1" t="str">
        <v>TRUE</v>
      </c>
      <c r="AG508" s="1" t="str">
        <v>TRUE</v>
      </c>
      <c r="AH508" s="1" t="str">
        <v/>
      </c>
      <c r="AI508" s="95" t="s">
        <v>643</v>
      </c>
      <c r="AJ508" s="1" t="b">
        <v>0</v>
      </c>
    </row>
    <row r="509" spans="25:36" x14ac:dyDescent="0.2">
      <c r="Y509" s="1">
        <v>507</v>
      </c>
      <c r="AD509" s="101">
        <v>0</v>
      </c>
      <c r="AE509" s="101">
        <v>1.94</v>
      </c>
      <c r="AF509" s="1" t="str">
        <v>TRUE</v>
      </c>
      <c r="AG509" s="1" t="str">
        <v>TRUE</v>
      </c>
      <c r="AH509" s="1" t="str">
        <v/>
      </c>
      <c r="AI509" s="95" t="s">
        <v>644</v>
      </c>
      <c r="AJ509" s="1" t="b">
        <v>0</v>
      </c>
    </row>
    <row r="510" spans="25:36" x14ac:dyDescent="0.2">
      <c r="Y510" s="1">
        <v>508</v>
      </c>
      <c r="AD510" s="101">
        <v>0</v>
      </c>
      <c r="AE510" s="101">
        <v>1.94</v>
      </c>
      <c r="AF510" s="1" t="str">
        <v>TRUE</v>
      </c>
      <c r="AG510" s="1" t="str">
        <v>TRUE</v>
      </c>
      <c r="AH510" s="1" t="str">
        <v/>
      </c>
      <c r="AI510" s="95" t="s">
        <v>645</v>
      </c>
      <c r="AJ510" s="1" t="b">
        <v>0</v>
      </c>
    </row>
    <row r="511" spans="25:36" x14ac:dyDescent="0.2">
      <c r="Y511" s="1">
        <v>509</v>
      </c>
      <c r="AD511" s="101">
        <v>0</v>
      </c>
      <c r="AE511" s="101">
        <v>1.94</v>
      </c>
      <c r="AF511" s="1" t="str">
        <v>TRUE</v>
      </c>
      <c r="AG511" s="1" t="str">
        <v>TRUE</v>
      </c>
      <c r="AH511" s="1" t="str">
        <v/>
      </c>
      <c r="AI511" s="95" t="s">
        <v>646</v>
      </c>
      <c r="AJ511" s="1" t="b">
        <v>0</v>
      </c>
    </row>
    <row r="512" spans="25:36" x14ac:dyDescent="0.2">
      <c r="Y512" s="1">
        <v>510</v>
      </c>
      <c r="AD512" s="101">
        <v>0</v>
      </c>
      <c r="AE512" s="101">
        <v>1.94</v>
      </c>
      <c r="AF512" s="1" t="str">
        <v>TRUE</v>
      </c>
      <c r="AG512" s="1" t="str">
        <v>TRUE</v>
      </c>
      <c r="AH512" s="1" t="str">
        <v/>
      </c>
      <c r="AI512" s="95" t="s">
        <v>647</v>
      </c>
      <c r="AJ512" s="1" t="b">
        <v>0</v>
      </c>
    </row>
    <row r="513" spans="25:36" x14ac:dyDescent="0.2">
      <c r="Y513" s="1">
        <v>511</v>
      </c>
      <c r="AD513" s="101">
        <v>0</v>
      </c>
      <c r="AE513" s="101">
        <v>1.94</v>
      </c>
      <c r="AF513" s="1" t="str">
        <v>TRUE</v>
      </c>
      <c r="AG513" s="1" t="str">
        <v>TRUE</v>
      </c>
      <c r="AH513" s="1" t="str">
        <v/>
      </c>
      <c r="AI513" s="95" t="s">
        <v>648</v>
      </c>
      <c r="AJ513" s="1" t="b">
        <v>0</v>
      </c>
    </row>
    <row r="514" spans="25:36" x14ac:dyDescent="0.2">
      <c r="Y514" s="1">
        <v>512</v>
      </c>
      <c r="AD514" s="101">
        <v>0</v>
      </c>
      <c r="AE514" s="101">
        <v>1.94</v>
      </c>
      <c r="AF514" s="1" t="str">
        <v>TRUE</v>
      </c>
      <c r="AG514" s="1" t="str">
        <v>TRUE</v>
      </c>
      <c r="AH514" s="1" t="str">
        <v/>
      </c>
      <c r="AI514" s="95" t="s">
        <v>649</v>
      </c>
      <c r="AJ514" s="1" t="b">
        <v>0</v>
      </c>
    </row>
    <row r="515" spans="25:36" x14ac:dyDescent="0.2">
      <c r="Y515" s="1">
        <v>513</v>
      </c>
      <c r="AD515" s="101">
        <v>0</v>
      </c>
      <c r="AE515" s="101">
        <v>1.94</v>
      </c>
      <c r="AF515" s="1" t="str">
        <v>TRUE</v>
      </c>
      <c r="AG515" s="1" t="str">
        <v>TRUE</v>
      </c>
      <c r="AH515" s="1" t="str">
        <v/>
      </c>
      <c r="AI515" s="95" t="s">
        <v>650</v>
      </c>
      <c r="AJ515" s="1" t="b">
        <v>0</v>
      </c>
    </row>
    <row r="516" spans="25:36" x14ac:dyDescent="0.2">
      <c r="Y516" s="1">
        <v>514</v>
      </c>
      <c r="AD516" s="101">
        <v>0</v>
      </c>
      <c r="AE516" s="101">
        <v>1.94</v>
      </c>
      <c r="AF516" s="1" t="str">
        <v>TRUE</v>
      </c>
      <c r="AG516" s="1" t="str">
        <v>TRUE</v>
      </c>
      <c r="AH516" s="1" t="str">
        <v/>
      </c>
      <c r="AI516" s="95" t="s">
        <v>651</v>
      </c>
      <c r="AJ516" s="1" t="b">
        <v>0</v>
      </c>
    </row>
    <row r="517" spans="25:36" x14ac:dyDescent="0.2">
      <c r="Y517" s="1">
        <v>515</v>
      </c>
      <c r="AD517" s="101">
        <v>0</v>
      </c>
      <c r="AE517" s="101">
        <v>1.94</v>
      </c>
      <c r="AF517" s="1" t="str">
        <v>TRUE</v>
      </c>
      <c r="AG517" s="1" t="str">
        <v>TRUE</v>
      </c>
      <c r="AH517" s="1" t="str">
        <v/>
      </c>
      <c r="AI517" s="95" t="s">
        <v>652</v>
      </c>
      <c r="AJ517" s="1" t="b">
        <v>0</v>
      </c>
    </row>
    <row r="518" spans="25:36" x14ac:dyDescent="0.2">
      <c r="Y518" s="1">
        <v>516</v>
      </c>
      <c r="AD518" s="101">
        <v>0</v>
      </c>
      <c r="AE518" s="101">
        <v>1.94</v>
      </c>
      <c r="AF518" s="1" t="str">
        <v>TRUE</v>
      </c>
      <c r="AG518" s="1" t="str">
        <v>TRUE</v>
      </c>
      <c r="AH518" s="1" t="str">
        <v/>
      </c>
      <c r="AI518" s="95" t="s">
        <v>653</v>
      </c>
      <c r="AJ518" s="1" t="b">
        <v>0</v>
      </c>
    </row>
    <row r="519" spans="25:36" x14ac:dyDescent="0.2">
      <c r="Y519" s="1">
        <v>517</v>
      </c>
      <c r="AD519" s="101">
        <v>0</v>
      </c>
      <c r="AE519" s="101">
        <v>1.94</v>
      </c>
      <c r="AF519" s="1" t="str">
        <v>TRUE</v>
      </c>
      <c r="AG519" s="1" t="str">
        <v>TRUE</v>
      </c>
      <c r="AH519" s="1" t="str">
        <v/>
      </c>
      <c r="AI519" s="95" t="s">
        <v>654</v>
      </c>
      <c r="AJ519" s="1" t="b">
        <v>0</v>
      </c>
    </row>
    <row r="520" spans="25:36" x14ac:dyDescent="0.2">
      <c r="Y520" s="1">
        <v>518</v>
      </c>
      <c r="AD520" s="101">
        <v>0</v>
      </c>
      <c r="AE520" s="101">
        <v>1.94</v>
      </c>
      <c r="AF520" s="1" t="str">
        <v>TRUE</v>
      </c>
      <c r="AG520" s="1" t="str">
        <v>TRUE</v>
      </c>
      <c r="AH520" s="1" t="str">
        <v/>
      </c>
      <c r="AI520" s="95" t="s">
        <v>655</v>
      </c>
      <c r="AJ520" s="1" t="b">
        <v>0</v>
      </c>
    </row>
    <row r="521" spans="25:36" x14ac:dyDescent="0.2">
      <c r="Y521" s="1">
        <v>519</v>
      </c>
      <c r="AD521" s="101">
        <v>0</v>
      </c>
      <c r="AE521" s="101">
        <v>1.94</v>
      </c>
      <c r="AF521" s="1" t="str">
        <v>TRUE</v>
      </c>
      <c r="AG521" s="1" t="str">
        <v>TRUE</v>
      </c>
      <c r="AH521" s="1" t="str">
        <v/>
      </c>
      <c r="AI521" s="95" t="s">
        <v>656</v>
      </c>
      <c r="AJ521" s="1" t="b">
        <v>0</v>
      </c>
    </row>
    <row r="522" spans="25:36" x14ac:dyDescent="0.2">
      <c r="Y522" s="1">
        <v>520</v>
      </c>
      <c r="AD522" s="101">
        <v>0</v>
      </c>
      <c r="AE522" s="101">
        <v>1.94</v>
      </c>
      <c r="AF522" s="1" t="str">
        <v>TRUE</v>
      </c>
      <c r="AG522" s="1" t="str">
        <v>TRUE</v>
      </c>
      <c r="AH522" s="1" t="str">
        <v/>
      </c>
      <c r="AI522" s="95" t="s">
        <v>657</v>
      </c>
      <c r="AJ522" s="1" t="b">
        <v>0</v>
      </c>
    </row>
    <row r="523" spans="25:36" x14ac:dyDescent="0.2">
      <c r="Y523" s="1">
        <v>521</v>
      </c>
      <c r="AD523" s="101">
        <v>0</v>
      </c>
      <c r="AE523" s="101">
        <v>1.94</v>
      </c>
      <c r="AF523" s="1" t="str">
        <v>TRUE</v>
      </c>
      <c r="AG523" s="1" t="str">
        <v>TRUE</v>
      </c>
      <c r="AH523" s="1" t="str">
        <v/>
      </c>
      <c r="AI523" s="95" t="s">
        <v>658</v>
      </c>
      <c r="AJ523" s="1" t="b">
        <v>0</v>
      </c>
    </row>
    <row r="524" spans="25:36" x14ac:dyDescent="0.2">
      <c r="Y524" s="1">
        <v>522</v>
      </c>
      <c r="AD524" s="101">
        <v>0</v>
      </c>
      <c r="AE524" s="101">
        <v>1.94</v>
      </c>
      <c r="AF524" s="1" t="str">
        <v>TRUE</v>
      </c>
      <c r="AG524" s="1" t="str">
        <v>TRUE</v>
      </c>
      <c r="AH524" s="1" t="str">
        <v/>
      </c>
      <c r="AI524" s="95" t="s">
        <v>659</v>
      </c>
      <c r="AJ524" s="1" t="b">
        <v>0</v>
      </c>
    </row>
    <row r="525" spans="25:36" x14ac:dyDescent="0.2">
      <c r="Y525" s="1">
        <v>523</v>
      </c>
      <c r="AD525" s="101">
        <v>0</v>
      </c>
      <c r="AE525" s="101">
        <v>1.94</v>
      </c>
      <c r="AF525" s="1" t="str">
        <v>TRUE</v>
      </c>
      <c r="AG525" s="1" t="str">
        <v>TRUE</v>
      </c>
      <c r="AH525" s="1" t="str">
        <v/>
      </c>
      <c r="AI525" s="95" t="s">
        <v>660</v>
      </c>
      <c r="AJ525" s="1" t="b">
        <v>0</v>
      </c>
    </row>
    <row r="526" spans="25:36" x14ac:dyDescent="0.2">
      <c r="Y526" s="1">
        <v>524</v>
      </c>
      <c r="AD526" s="101">
        <v>0</v>
      </c>
      <c r="AE526" s="101">
        <v>1.94</v>
      </c>
      <c r="AF526" s="1" t="str">
        <v>TRUE</v>
      </c>
      <c r="AG526" s="1" t="str">
        <v>TRUE</v>
      </c>
      <c r="AH526" s="1" t="str">
        <v/>
      </c>
      <c r="AI526" s="95" t="s">
        <v>661</v>
      </c>
      <c r="AJ526" s="1" t="b">
        <v>0</v>
      </c>
    </row>
    <row r="527" spans="25:36" x14ac:dyDescent="0.2">
      <c r="Y527" s="1">
        <v>525</v>
      </c>
      <c r="AD527" s="101">
        <v>0</v>
      </c>
      <c r="AE527" s="101">
        <v>1.94</v>
      </c>
      <c r="AF527" s="1" t="str">
        <v>TRUE</v>
      </c>
      <c r="AG527" s="1" t="str">
        <v>TRUE</v>
      </c>
      <c r="AH527" s="1" t="str">
        <v/>
      </c>
      <c r="AI527" s="95" t="s">
        <v>662</v>
      </c>
      <c r="AJ527" s="1" t="b">
        <v>0</v>
      </c>
    </row>
    <row r="528" spans="25:36" x14ac:dyDescent="0.2">
      <c r="Y528" s="1">
        <v>526</v>
      </c>
      <c r="AD528" s="101">
        <v>0</v>
      </c>
      <c r="AE528" s="101">
        <v>1.94</v>
      </c>
      <c r="AF528" s="1" t="str">
        <v>TRUE</v>
      </c>
      <c r="AG528" s="1" t="str">
        <v>TRUE</v>
      </c>
      <c r="AH528" s="1" t="str">
        <v/>
      </c>
      <c r="AI528" s="95" t="s">
        <v>663</v>
      </c>
      <c r="AJ528" s="1" t="b">
        <v>0</v>
      </c>
    </row>
    <row r="529" spans="25:36" x14ac:dyDescent="0.2">
      <c r="Y529" s="1">
        <v>527</v>
      </c>
      <c r="AD529" s="101">
        <v>0</v>
      </c>
      <c r="AE529" s="101">
        <v>1.94</v>
      </c>
      <c r="AF529" s="1" t="str">
        <v>TRUE</v>
      </c>
      <c r="AG529" s="1" t="str">
        <v>TRUE</v>
      </c>
      <c r="AH529" s="1" t="str">
        <v/>
      </c>
      <c r="AI529" s="95" t="s">
        <v>664</v>
      </c>
      <c r="AJ529" s="1" t="b">
        <v>0</v>
      </c>
    </row>
    <row r="530" spans="25:36" x14ac:dyDescent="0.2">
      <c r="Y530" s="1">
        <v>528</v>
      </c>
      <c r="AD530" s="101">
        <v>0</v>
      </c>
      <c r="AE530" s="101">
        <v>1.94</v>
      </c>
      <c r="AF530" s="1" t="str">
        <v>TRUE</v>
      </c>
      <c r="AG530" s="1" t="str">
        <v>TRUE</v>
      </c>
      <c r="AH530" s="1" t="str">
        <v/>
      </c>
      <c r="AI530" s="95" t="s">
        <v>665</v>
      </c>
      <c r="AJ530" s="1" t="b">
        <v>0</v>
      </c>
    </row>
    <row r="531" spans="25:36" x14ac:dyDescent="0.2">
      <c r="Y531" s="1">
        <v>529</v>
      </c>
      <c r="AD531" s="101">
        <v>0</v>
      </c>
      <c r="AE531" s="101">
        <v>1.94</v>
      </c>
      <c r="AF531" s="1" t="str">
        <v>TRUE</v>
      </c>
      <c r="AG531" s="1" t="str">
        <v>TRUE</v>
      </c>
      <c r="AH531" s="1" t="str">
        <v/>
      </c>
      <c r="AI531" s="95" t="s">
        <v>666</v>
      </c>
      <c r="AJ531" s="1" t="b">
        <v>0</v>
      </c>
    </row>
    <row r="532" spans="25:36" x14ac:dyDescent="0.2">
      <c r="Y532" s="1">
        <v>530</v>
      </c>
      <c r="AD532" s="101">
        <v>0</v>
      </c>
      <c r="AE532" s="101">
        <v>1.94</v>
      </c>
      <c r="AF532" s="1" t="str">
        <v>TRUE</v>
      </c>
      <c r="AG532" s="1" t="str">
        <v>TRUE</v>
      </c>
      <c r="AH532" s="1" t="str">
        <v/>
      </c>
      <c r="AI532" s="95" t="s">
        <v>667</v>
      </c>
      <c r="AJ532" s="1" t="b">
        <v>0</v>
      </c>
    </row>
    <row r="533" spans="25:36" x14ac:dyDescent="0.2">
      <c r="Y533" s="1">
        <v>531</v>
      </c>
      <c r="AD533" s="101">
        <v>0</v>
      </c>
      <c r="AE533" s="101">
        <v>1.94</v>
      </c>
      <c r="AF533" s="1" t="str">
        <v>TRUE</v>
      </c>
      <c r="AG533" s="1" t="str">
        <v>TRUE</v>
      </c>
      <c r="AH533" s="1" t="str">
        <v/>
      </c>
      <c r="AI533" s="95" t="s">
        <v>668</v>
      </c>
      <c r="AJ533" s="1" t="b">
        <v>0</v>
      </c>
    </row>
    <row r="534" spans="25:36" x14ac:dyDescent="0.2">
      <c r="Y534" s="1">
        <v>532</v>
      </c>
      <c r="AD534" s="101">
        <v>0</v>
      </c>
      <c r="AE534" s="101">
        <v>1.94</v>
      </c>
      <c r="AF534" s="1" t="str">
        <v>TRUE</v>
      </c>
      <c r="AG534" s="1" t="str">
        <v>TRUE</v>
      </c>
      <c r="AH534" s="1" t="str">
        <v/>
      </c>
      <c r="AI534" s="95" t="s">
        <v>669</v>
      </c>
      <c r="AJ534" s="1" t="b">
        <v>0</v>
      </c>
    </row>
    <row r="535" spans="25:36" x14ac:dyDescent="0.2">
      <c r="Y535" s="1">
        <v>533</v>
      </c>
      <c r="AD535" s="101">
        <v>0</v>
      </c>
      <c r="AE535" s="101">
        <v>1.94</v>
      </c>
      <c r="AF535" s="1" t="str">
        <v>TRUE</v>
      </c>
      <c r="AG535" s="1" t="str">
        <v>TRUE</v>
      </c>
      <c r="AH535" s="1" t="str">
        <v/>
      </c>
      <c r="AI535" s="95" t="s">
        <v>670</v>
      </c>
      <c r="AJ535" s="1" t="b">
        <v>0</v>
      </c>
    </row>
    <row r="536" spans="25:36" x14ac:dyDescent="0.2">
      <c r="Y536" s="1">
        <v>534</v>
      </c>
      <c r="AD536" s="101">
        <v>0</v>
      </c>
      <c r="AE536" s="101">
        <v>1.94</v>
      </c>
      <c r="AF536" s="1" t="str">
        <v>TRUE</v>
      </c>
      <c r="AG536" s="1" t="str">
        <v>TRUE</v>
      </c>
      <c r="AH536" s="1" t="str">
        <v/>
      </c>
      <c r="AI536" s="95" t="s">
        <v>671</v>
      </c>
      <c r="AJ536" s="1" t="b">
        <v>0</v>
      </c>
    </row>
    <row r="537" spans="25:36" x14ac:dyDescent="0.2">
      <c r="Y537" s="1">
        <v>535</v>
      </c>
      <c r="AD537" s="101">
        <v>0</v>
      </c>
      <c r="AE537" s="101">
        <v>1.94</v>
      </c>
      <c r="AF537" s="1" t="str">
        <v>TRUE</v>
      </c>
      <c r="AG537" s="1" t="str">
        <v>TRUE</v>
      </c>
      <c r="AH537" s="1" t="str">
        <v/>
      </c>
      <c r="AI537" s="95" t="s">
        <v>672</v>
      </c>
      <c r="AJ537" s="1" t="b">
        <v>0</v>
      </c>
    </row>
    <row r="538" spans="25:36" x14ac:dyDescent="0.2">
      <c r="Y538" s="1">
        <v>536</v>
      </c>
      <c r="AD538" s="101">
        <v>0</v>
      </c>
      <c r="AE538" s="101">
        <v>1.94</v>
      </c>
      <c r="AF538" s="1" t="str">
        <v>TRUE</v>
      </c>
      <c r="AG538" s="1" t="str">
        <v>TRUE</v>
      </c>
      <c r="AH538" s="1" t="str">
        <v/>
      </c>
      <c r="AI538" s="95" t="s">
        <v>673</v>
      </c>
      <c r="AJ538" s="1" t="b">
        <v>0</v>
      </c>
    </row>
    <row r="539" spans="25:36" x14ac:dyDescent="0.2">
      <c r="Y539" s="1">
        <v>537</v>
      </c>
      <c r="AD539" s="101">
        <v>0</v>
      </c>
      <c r="AE539" s="101">
        <v>1.94</v>
      </c>
      <c r="AF539" s="1" t="str">
        <v>TRUE</v>
      </c>
      <c r="AG539" s="1" t="str">
        <v>TRUE</v>
      </c>
      <c r="AH539" s="1" t="str">
        <v/>
      </c>
      <c r="AI539" s="95" t="s">
        <v>674</v>
      </c>
      <c r="AJ539" s="1" t="b">
        <v>0</v>
      </c>
    </row>
    <row r="540" spans="25:36" x14ac:dyDescent="0.2">
      <c r="Y540" s="1">
        <v>538</v>
      </c>
      <c r="AD540" s="101">
        <v>0</v>
      </c>
      <c r="AE540" s="101">
        <v>1.94</v>
      </c>
      <c r="AF540" s="1" t="str">
        <v>TRUE</v>
      </c>
      <c r="AG540" s="1" t="str">
        <v>TRUE</v>
      </c>
      <c r="AH540" s="1" t="str">
        <v/>
      </c>
      <c r="AI540" s="95" t="s">
        <v>675</v>
      </c>
      <c r="AJ540" s="1" t="b">
        <v>0</v>
      </c>
    </row>
    <row r="541" spans="25:36" x14ac:dyDescent="0.2">
      <c r="Y541" s="1">
        <v>539</v>
      </c>
      <c r="AD541" s="101">
        <v>0</v>
      </c>
      <c r="AE541" s="101">
        <v>1.94</v>
      </c>
      <c r="AF541" s="1" t="str">
        <v>TRUE</v>
      </c>
      <c r="AG541" s="1" t="str">
        <v>TRUE</v>
      </c>
      <c r="AH541" s="1" t="str">
        <v/>
      </c>
      <c r="AI541" s="95" t="s">
        <v>676</v>
      </c>
      <c r="AJ541" s="1" t="b">
        <v>0</v>
      </c>
    </row>
    <row r="542" spans="25:36" x14ac:dyDescent="0.2">
      <c r="Y542" s="1">
        <v>540</v>
      </c>
      <c r="AD542" s="101">
        <v>0</v>
      </c>
      <c r="AE542" s="101">
        <v>1.94</v>
      </c>
      <c r="AF542" s="1" t="str">
        <v>TRUE</v>
      </c>
      <c r="AG542" s="1" t="str">
        <v>TRUE</v>
      </c>
      <c r="AH542" s="1" t="str">
        <v/>
      </c>
      <c r="AI542" s="95" t="s">
        <v>677</v>
      </c>
      <c r="AJ542" s="1" t="b">
        <v>0</v>
      </c>
    </row>
    <row r="543" spans="25:36" x14ac:dyDescent="0.2">
      <c r="Y543" s="1">
        <v>541</v>
      </c>
      <c r="AD543" s="101">
        <v>0</v>
      </c>
      <c r="AE543" s="101">
        <v>1.94</v>
      </c>
      <c r="AF543" s="1" t="str">
        <v>TRUE</v>
      </c>
      <c r="AG543" s="1" t="str">
        <v>TRUE</v>
      </c>
      <c r="AH543" s="1" t="str">
        <v/>
      </c>
      <c r="AI543" s="95" t="s">
        <v>678</v>
      </c>
      <c r="AJ543" s="1" t="b">
        <v>0</v>
      </c>
    </row>
    <row r="544" spans="25:36" x14ac:dyDescent="0.2">
      <c r="Y544" s="1">
        <v>542</v>
      </c>
      <c r="AD544" s="101">
        <v>0</v>
      </c>
      <c r="AE544" s="101">
        <v>1.94</v>
      </c>
      <c r="AF544" s="1" t="str">
        <v>TRUE</v>
      </c>
      <c r="AG544" s="1" t="str">
        <v>TRUE</v>
      </c>
      <c r="AH544" s="1" t="str">
        <v/>
      </c>
      <c r="AI544" s="95" t="s">
        <v>679</v>
      </c>
      <c r="AJ544" s="1" t="b">
        <v>0</v>
      </c>
    </row>
    <row r="545" spans="25:36" x14ac:dyDescent="0.2">
      <c r="Y545" s="1">
        <v>543</v>
      </c>
      <c r="AD545" s="101">
        <v>0</v>
      </c>
      <c r="AE545" s="101">
        <v>1.94</v>
      </c>
      <c r="AF545" s="1" t="str">
        <v>TRUE</v>
      </c>
      <c r="AG545" s="1" t="str">
        <v>TRUE</v>
      </c>
      <c r="AH545" s="1" t="str">
        <v/>
      </c>
      <c r="AI545" s="95" t="s">
        <v>680</v>
      </c>
      <c r="AJ545" s="1" t="b">
        <v>0</v>
      </c>
    </row>
    <row r="546" spans="25:36" x14ac:dyDescent="0.2">
      <c r="Y546" s="1">
        <v>544</v>
      </c>
      <c r="AD546" s="101">
        <v>0</v>
      </c>
      <c r="AE546" s="101">
        <v>1.94</v>
      </c>
      <c r="AF546" s="1" t="str">
        <v>TRUE</v>
      </c>
      <c r="AG546" s="1" t="str">
        <v>TRUE</v>
      </c>
      <c r="AH546" s="1" t="str">
        <v/>
      </c>
      <c r="AI546" s="95" t="s">
        <v>681</v>
      </c>
      <c r="AJ546" s="1" t="b">
        <v>0</v>
      </c>
    </row>
    <row r="547" spans="25:36" x14ac:dyDescent="0.2">
      <c r="Y547" s="1">
        <v>545</v>
      </c>
      <c r="AD547" s="101">
        <v>0</v>
      </c>
      <c r="AE547" s="101">
        <v>1.94</v>
      </c>
      <c r="AF547" s="1" t="str">
        <v>TRUE</v>
      </c>
      <c r="AG547" s="1" t="str">
        <v>TRUE</v>
      </c>
      <c r="AH547" s="1" t="str">
        <v/>
      </c>
      <c r="AI547" s="95" t="s">
        <v>682</v>
      </c>
      <c r="AJ547" s="1" t="b">
        <v>0</v>
      </c>
    </row>
    <row r="548" spans="25:36" x14ac:dyDescent="0.2">
      <c r="Y548" s="1">
        <v>546</v>
      </c>
      <c r="AD548" s="101">
        <v>0</v>
      </c>
      <c r="AE548" s="101">
        <v>1.94</v>
      </c>
      <c r="AF548" s="1" t="str">
        <v>TRUE</v>
      </c>
      <c r="AG548" s="1" t="str">
        <v>TRUE</v>
      </c>
      <c r="AH548" s="1" t="str">
        <v/>
      </c>
      <c r="AI548" s="95" t="s">
        <v>683</v>
      </c>
      <c r="AJ548" s="1" t="b">
        <v>0</v>
      </c>
    </row>
    <row r="549" spans="25:36" x14ac:dyDescent="0.2">
      <c r="Y549" s="1">
        <v>547</v>
      </c>
      <c r="AD549" s="101">
        <v>0</v>
      </c>
      <c r="AE549" s="101">
        <v>1.94</v>
      </c>
      <c r="AF549" s="1" t="str">
        <v>TRUE</v>
      </c>
      <c r="AG549" s="1" t="str">
        <v>TRUE</v>
      </c>
      <c r="AH549" s="1" t="str">
        <v/>
      </c>
      <c r="AI549" s="95" t="s">
        <v>684</v>
      </c>
      <c r="AJ549" s="1" t="b">
        <v>0</v>
      </c>
    </row>
    <row r="550" spans="25:36" x14ac:dyDescent="0.2">
      <c r="Y550" s="1">
        <v>548</v>
      </c>
      <c r="AD550" s="101">
        <v>0</v>
      </c>
      <c r="AE550" s="101">
        <v>1.94</v>
      </c>
      <c r="AF550" s="1" t="str">
        <v>TRUE</v>
      </c>
      <c r="AG550" s="1" t="str">
        <v>TRUE</v>
      </c>
      <c r="AH550" s="1" t="str">
        <v/>
      </c>
      <c r="AI550" s="95" t="s">
        <v>685</v>
      </c>
      <c r="AJ550" s="1" t="b">
        <v>0</v>
      </c>
    </row>
    <row r="551" spans="25:36" x14ac:dyDescent="0.2">
      <c r="Y551" s="1">
        <v>549</v>
      </c>
      <c r="AD551" s="101">
        <v>0</v>
      </c>
      <c r="AE551" s="101">
        <v>1.94</v>
      </c>
      <c r="AF551" s="1" t="str">
        <v>TRUE</v>
      </c>
      <c r="AG551" s="1" t="str">
        <v>TRUE</v>
      </c>
      <c r="AH551" s="1" t="str">
        <v/>
      </c>
      <c r="AI551" s="95" t="s">
        <v>686</v>
      </c>
      <c r="AJ551" s="1" t="b">
        <v>0</v>
      </c>
    </row>
    <row r="552" spans="25:36" x14ac:dyDescent="0.2">
      <c r="Y552" s="1">
        <v>550</v>
      </c>
      <c r="AD552" s="101">
        <v>0</v>
      </c>
      <c r="AE552" s="101">
        <v>1.94</v>
      </c>
      <c r="AF552" s="1" t="str">
        <v>TRUE</v>
      </c>
      <c r="AG552" s="1" t="str">
        <v>TRUE</v>
      </c>
      <c r="AH552" s="1" t="str">
        <v/>
      </c>
      <c r="AI552" s="95" t="s">
        <v>687</v>
      </c>
      <c r="AJ552" s="1" t="b">
        <v>0</v>
      </c>
    </row>
    <row r="553" spans="25:36" x14ac:dyDescent="0.2">
      <c r="Y553" s="1">
        <v>551</v>
      </c>
      <c r="AD553" s="101">
        <v>0</v>
      </c>
      <c r="AE553" s="101">
        <v>1.94</v>
      </c>
      <c r="AF553" s="1" t="str">
        <v>TRUE</v>
      </c>
      <c r="AG553" s="1" t="str">
        <v>TRUE</v>
      </c>
      <c r="AH553" s="1" t="str">
        <v/>
      </c>
      <c r="AI553" s="95" t="s">
        <v>688</v>
      </c>
      <c r="AJ553" s="1" t="b">
        <v>0</v>
      </c>
    </row>
    <row r="554" spans="25:36" x14ac:dyDescent="0.2">
      <c r="Y554" s="1">
        <v>552</v>
      </c>
      <c r="AD554" s="101">
        <v>0</v>
      </c>
      <c r="AE554" s="101">
        <v>1.94</v>
      </c>
      <c r="AF554" s="1" t="str">
        <v>TRUE</v>
      </c>
      <c r="AG554" s="1" t="str">
        <v>TRUE</v>
      </c>
      <c r="AH554" s="1" t="str">
        <v/>
      </c>
      <c r="AI554" s="95" t="s">
        <v>689</v>
      </c>
      <c r="AJ554" s="1" t="b">
        <v>0</v>
      </c>
    </row>
    <row r="555" spans="25:36" x14ac:dyDescent="0.2">
      <c r="Y555" s="1">
        <v>553</v>
      </c>
      <c r="AD555" s="101">
        <v>0</v>
      </c>
      <c r="AE555" s="101">
        <v>1.94</v>
      </c>
      <c r="AF555" s="1" t="str">
        <v>TRUE</v>
      </c>
      <c r="AG555" s="1" t="str">
        <v>TRUE</v>
      </c>
      <c r="AH555" s="1" t="str">
        <v/>
      </c>
      <c r="AI555" s="95" t="s">
        <v>690</v>
      </c>
      <c r="AJ555" s="1" t="b">
        <v>0</v>
      </c>
    </row>
    <row r="556" spans="25:36" x14ac:dyDescent="0.2">
      <c r="Y556" s="1">
        <v>554</v>
      </c>
      <c r="AD556" s="101">
        <v>0</v>
      </c>
      <c r="AE556" s="101">
        <v>1.94</v>
      </c>
      <c r="AF556" s="1" t="str">
        <v>TRUE</v>
      </c>
      <c r="AG556" s="1" t="str">
        <v>TRUE</v>
      </c>
      <c r="AH556" s="1" t="str">
        <v/>
      </c>
      <c r="AI556" s="95" t="s">
        <v>691</v>
      </c>
      <c r="AJ556" s="1" t="b">
        <v>0</v>
      </c>
    </row>
    <row r="557" spans="25:36" x14ac:dyDescent="0.2">
      <c r="Y557" s="1">
        <v>555</v>
      </c>
      <c r="AD557" s="101">
        <v>0</v>
      </c>
      <c r="AE557" s="101">
        <v>1.94</v>
      </c>
      <c r="AF557" s="1" t="str">
        <v>TRUE</v>
      </c>
      <c r="AG557" s="1" t="str">
        <v>TRUE</v>
      </c>
      <c r="AH557" s="1" t="str">
        <v/>
      </c>
      <c r="AI557" s="95" t="s">
        <v>692</v>
      </c>
      <c r="AJ557" s="1" t="b">
        <v>0</v>
      </c>
    </row>
    <row r="558" spans="25:36" x14ac:dyDescent="0.2">
      <c r="Y558" s="1">
        <v>556</v>
      </c>
      <c r="AD558" s="101">
        <v>0</v>
      </c>
      <c r="AE558" s="101">
        <v>1.94</v>
      </c>
      <c r="AF558" s="1" t="str">
        <v>TRUE</v>
      </c>
      <c r="AG558" s="1" t="str">
        <v>TRUE</v>
      </c>
      <c r="AH558" s="1" t="str">
        <v/>
      </c>
      <c r="AI558" s="95" t="s">
        <v>693</v>
      </c>
      <c r="AJ558" s="1" t="b">
        <v>0</v>
      </c>
    </row>
    <row r="559" spans="25:36" x14ac:dyDescent="0.2">
      <c r="Y559" s="1">
        <v>557</v>
      </c>
      <c r="AD559" s="101">
        <v>0</v>
      </c>
      <c r="AE559" s="101">
        <v>1.94</v>
      </c>
      <c r="AF559" s="1" t="str">
        <v>TRUE</v>
      </c>
      <c r="AG559" s="1" t="str">
        <v>TRUE</v>
      </c>
      <c r="AH559" s="1" t="str">
        <v/>
      </c>
      <c r="AI559" s="95" t="s">
        <v>694</v>
      </c>
      <c r="AJ559" s="1" t="b">
        <v>0</v>
      </c>
    </row>
    <row r="560" spans="25:36" x14ac:dyDescent="0.2">
      <c r="Y560" s="1">
        <v>558</v>
      </c>
      <c r="AD560" s="101">
        <v>0</v>
      </c>
      <c r="AE560" s="101">
        <v>1.94</v>
      </c>
      <c r="AF560" s="1" t="str">
        <v>TRUE</v>
      </c>
      <c r="AG560" s="1" t="str">
        <v>TRUE</v>
      </c>
      <c r="AH560" s="1" t="str">
        <v/>
      </c>
      <c r="AI560" s="95" t="s">
        <v>695</v>
      </c>
      <c r="AJ560" s="1" t="b">
        <v>0</v>
      </c>
    </row>
    <row r="561" spans="25:36" x14ac:dyDescent="0.2">
      <c r="Y561" s="1">
        <v>559</v>
      </c>
      <c r="AD561" s="101">
        <v>0</v>
      </c>
      <c r="AE561" s="101">
        <v>1.94</v>
      </c>
      <c r="AF561" s="1" t="str">
        <v>TRUE</v>
      </c>
      <c r="AG561" s="1" t="str">
        <v>TRUE</v>
      </c>
      <c r="AH561" s="1" t="str">
        <v/>
      </c>
      <c r="AI561" s="95" t="s">
        <v>696</v>
      </c>
      <c r="AJ561" s="1" t="b">
        <v>0</v>
      </c>
    </row>
    <row r="562" spans="25:36" x14ac:dyDescent="0.2">
      <c r="Y562" s="1">
        <v>560</v>
      </c>
      <c r="AD562" s="101">
        <v>0</v>
      </c>
      <c r="AE562" s="101">
        <v>1.94</v>
      </c>
      <c r="AF562" s="1" t="str">
        <v>TRUE</v>
      </c>
      <c r="AG562" s="1" t="str">
        <v>TRUE</v>
      </c>
      <c r="AH562" s="1" t="str">
        <v/>
      </c>
      <c r="AI562" s="95" t="s">
        <v>697</v>
      </c>
      <c r="AJ562" s="1" t="b">
        <v>0</v>
      </c>
    </row>
    <row r="563" spans="25:36" x14ac:dyDescent="0.2">
      <c r="Y563" s="1">
        <v>561</v>
      </c>
      <c r="AD563" s="101">
        <v>0</v>
      </c>
      <c r="AE563" s="101">
        <v>1.94</v>
      </c>
      <c r="AF563" s="1" t="str">
        <v>TRUE</v>
      </c>
      <c r="AG563" s="1" t="str">
        <v>TRUE</v>
      </c>
      <c r="AH563" s="1" t="str">
        <v/>
      </c>
      <c r="AI563" s="95" t="s">
        <v>698</v>
      </c>
      <c r="AJ563" s="1" t="b">
        <v>0</v>
      </c>
    </row>
    <row r="564" spans="25:36" x14ac:dyDescent="0.2">
      <c r="Y564" s="1">
        <v>562</v>
      </c>
      <c r="AD564" s="101">
        <v>0</v>
      </c>
      <c r="AE564" s="101">
        <v>1.94</v>
      </c>
      <c r="AF564" s="1" t="str">
        <v>TRUE</v>
      </c>
      <c r="AG564" s="1" t="str">
        <v>TRUE</v>
      </c>
      <c r="AH564" s="1" t="str">
        <v/>
      </c>
      <c r="AI564" s="95" t="s">
        <v>699</v>
      </c>
      <c r="AJ564" s="1" t="b">
        <v>0</v>
      </c>
    </row>
    <row r="565" spans="25:36" x14ac:dyDescent="0.2">
      <c r="Y565" s="1">
        <v>563</v>
      </c>
      <c r="AD565" s="101">
        <v>0</v>
      </c>
      <c r="AE565" s="101">
        <v>1.94</v>
      </c>
      <c r="AF565" s="1" t="str">
        <v>TRUE</v>
      </c>
      <c r="AG565" s="1" t="str">
        <v>TRUE</v>
      </c>
      <c r="AH565" s="1" t="str">
        <v/>
      </c>
      <c r="AI565" s="95" t="s">
        <v>700</v>
      </c>
      <c r="AJ565" s="1" t="b">
        <v>0</v>
      </c>
    </row>
    <row r="566" spans="25:36" x14ac:dyDescent="0.2">
      <c r="Y566" s="1">
        <v>564</v>
      </c>
      <c r="AD566" s="101">
        <v>0</v>
      </c>
      <c r="AE566" s="101">
        <v>1.94</v>
      </c>
      <c r="AF566" s="1" t="str">
        <v>TRUE</v>
      </c>
      <c r="AG566" s="1" t="str">
        <v>TRUE</v>
      </c>
      <c r="AH566" s="1" t="str">
        <v/>
      </c>
      <c r="AI566" s="95" t="s">
        <v>701</v>
      </c>
      <c r="AJ566" s="1" t="b">
        <v>0</v>
      </c>
    </row>
    <row r="567" spans="25:36" x14ac:dyDescent="0.2">
      <c r="Y567" s="1">
        <v>565</v>
      </c>
      <c r="AD567" s="101">
        <v>0</v>
      </c>
      <c r="AE567" s="101">
        <v>1.94</v>
      </c>
      <c r="AF567" s="1" t="str">
        <v>TRUE</v>
      </c>
      <c r="AG567" s="1" t="str">
        <v>TRUE</v>
      </c>
      <c r="AH567" s="1" t="str">
        <v/>
      </c>
      <c r="AI567" s="95" t="s">
        <v>702</v>
      </c>
      <c r="AJ567" s="1" t="b">
        <v>0</v>
      </c>
    </row>
    <row r="568" spans="25:36" x14ac:dyDescent="0.2">
      <c r="Y568" s="1">
        <v>566</v>
      </c>
      <c r="AD568" s="101">
        <v>0</v>
      </c>
      <c r="AE568" s="101">
        <v>1.94</v>
      </c>
      <c r="AF568" s="1" t="str">
        <v>TRUE</v>
      </c>
      <c r="AG568" s="1" t="str">
        <v>TRUE</v>
      </c>
      <c r="AH568" s="1" t="str">
        <v/>
      </c>
      <c r="AI568" s="95" t="s">
        <v>703</v>
      </c>
      <c r="AJ568" s="1" t="b">
        <v>0</v>
      </c>
    </row>
    <row r="569" spans="25:36" x14ac:dyDescent="0.2">
      <c r="Y569" s="1">
        <v>567</v>
      </c>
      <c r="AD569" s="101">
        <v>0</v>
      </c>
      <c r="AE569" s="101">
        <v>1.94</v>
      </c>
      <c r="AF569" s="1" t="str">
        <v>TRUE</v>
      </c>
      <c r="AG569" s="1" t="str">
        <v>TRUE</v>
      </c>
      <c r="AH569" s="1" t="str">
        <v/>
      </c>
      <c r="AI569" s="95" t="s">
        <v>704</v>
      </c>
      <c r="AJ569" s="1" t="b">
        <v>0</v>
      </c>
    </row>
    <row r="570" spans="25:36" x14ac:dyDescent="0.2">
      <c r="Y570" s="1">
        <v>568</v>
      </c>
      <c r="AD570" s="101">
        <v>0</v>
      </c>
      <c r="AE570" s="101">
        <v>1.94</v>
      </c>
      <c r="AF570" s="1" t="str">
        <v>TRUE</v>
      </c>
      <c r="AG570" s="1" t="str">
        <v>TRUE</v>
      </c>
      <c r="AH570" s="1" t="str">
        <v/>
      </c>
      <c r="AI570" s="95" t="s">
        <v>705</v>
      </c>
      <c r="AJ570" s="1" t="b">
        <v>0</v>
      </c>
    </row>
    <row r="571" spans="25:36" x14ac:dyDescent="0.2">
      <c r="Y571" s="1">
        <v>569</v>
      </c>
      <c r="AD571" s="101">
        <v>0</v>
      </c>
      <c r="AE571" s="101">
        <v>1.94</v>
      </c>
      <c r="AF571" s="1" t="str">
        <v>TRUE</v>
      </c>
      <c r="AG571" s="1" t="str">
        <v>TRUE</v>
      </c>
      <c r="AH571" s="1" t="str">
        <v/>
      </c>
      <c r="AI571" s="95" t="s">
        <v>706</v>
      </c>
      <c r="AJ571" s="1" t="b">
        <v>0</v>
      </c>
    </row>
    <row r="572" spans="25:36" x14ac:dyDescent="0.2">
      <c r="Y572" s="1">
        <v>570</v>
      </c>
      <c r="AD572" s="101">
        <v>0</v>
      </c>
      <c r="AE572" s="101">
        <v>1.94</v>
      </c>
      <c r="AF572" s="1" t="str">
        <v>TRUE</v>
      </c>
      <c r="AG572" s="1" t="str">
        <v>TRUE</v>
      </c>
      <c r="AH572" s="1" t="str">
        <v/>
      </c>
      <c r="AI572" s="95" t="s">
        <v>707</v>
      </c>
      <c r="AJ572" s="1" t="b">
        <v>0</v>
      </c>
    </row>
    <row r="573" spans="25:36" x14ac:dyDescent="0.2">
      <c r="Y573" s="1">
        <v>571</v>
      </c>
      <c r="AD573" s="101">
        <v>0</v>
      </c>
      <c r="AE573" s="101">
        <v>1.94</v>
      </c>
      <c r="AF573" s="1" t="str">
        <v>TRUE</v>
      </c>
      <c r="AG573" s="1" t="str">
        <v>TRUE</v>
      </c>
      <c r="AH573" s="1" t="str">
        <v/>
      </c>
      <c r="AI573" s="95" t="s">
        <v>708</v>
      </c>
      <c r="AJ573" s="1" t="b">
        <v>0</v>
      </c>
    </row>
    <row r="574" spans="25:36" x14ac:dyDescent="0.2">
      <c r="Y574" s="1">
        <v>572</v>
      </c>
      <c r="AD574" s="101">
        <v>0</v>
      </c>
      <c r="AE574" s="101">
        <v>1.94</v>
      </c>
      <c r="AF574" s="1" t="str">
        <v>TRUE</v>
      </c>
      <c r="AG574" s="1" t="str">
        <v>TRUE</v>
      </c>
      <c r="AH574" s="1" t="str">
        <v/>
      </c>
      <c r="AI574" s="95" t="s">
        <v>709</v>
      </c>
      <c r="AJ574" s="1" t="b">
        <v>0</v>
      </c>
    </row>
    <row r="575" spans="25:36" x14ac:dyDescent="0.2">
      <c r="Y575" s="1">
        <v>573</v>
      </c>
      <c r="AD575" s="101">
        <v>0</v>
      </c>
      <c r="AE575" s="101">
        <v>1.94</v>
      </c>
      <c r="AF575" s="1" t="str">
        <v>TRUE</v>
      </c>
      <c r="AG575" s="1" t="str">
        <v>TRUE</v>
      </c>
      <c r="AH575" s="1" t="str">
        <v/>
      </c>
      <c r="AI575" s="95" t="s">
        <v>710</v>
      </c>
      <c r="AJ575" s="1" t="b">
        <v>0</v>
      </c>
    </row>
    <row r="576" spans="25:36" x14ac:dyDescent="0.2">
      <c r="Y576" s="1">
        <v>574</v>
      </c>
      <c r="AD576" s="101">
        <v>0</v>
      </c>
      <c r="AE576" s="101">
        <v>1.94</v>
      </c>
      <c r="AF576" s="1" t="str">
        <v>TRUE</v>
      </c>
      <c r="AG576" s="1" t="str">
        <v>TRUE</v>
      </c>
      <c r="AH576" s="1" t="str">
        <v/>
      </c>
      <c r="AI576" s="95" t="s">
        <v>711</v>
      </c>
      <c r="AJ576" s="1" t="b">
        <v>0</v>
      </c>
    </row>
    <row r="577" spans="25:36" x14ac:dyDescent="0.2">
      <c r="Y577" s="1">
        <v>575</v>
      </c>
      <c r="AD577" s="101">
        <v>0</v>
      </c>
      <c r="AE577" s="101">
        <v>1.94</v>
      </c>
      <c r="AF577" s="1" t="str">
        <v>TRUE</v>
      </c>
      <c r="AG577" s="1" t="str">
        <v>TRUE</v>
      </c>
      <c r="AH577" s="1" t="str">
        <v/>
      </c>
      <c r="AI577" s="95" t="s">
        <v>712</v>
      </c>
      <c r="AJ577" s="1" t="b">
        <v>0</v>
      </c>
    </row>
    <row r="578" spans="25:36" x14ac:dyDescent="0.2">
      <c r="Y578" s="1">
        <v>576</v>
      </c>
      <c r="AD578" s="101">
        <v>0</v>
      </c>
      <c r="AE578" s="101">
        <v>1.94</v>
      </c>
      <c r="AF578" s="1" t="str">
        <v>TRUE</v>
      </c>
      <c r="AG578" s="1" t="str">
        <v>TRUE</v>
      </c>
      <c r="AH578" s="1" t="str">
        <v/>
      </c>
      <c r="AI578" s="95" t="s">
        <v>713</v>
      </c>
      <c r="AJ578" s="1" t="b">
        <v>0</v>
      </c>
    </row>
    <row r="579" spans="25:36" x14ac:dyDescent="0.2">
      <c r="Y579" s="1">
        <v>577</v>
      </c>
      <c r="AD579" s="101">
        <v>0</v>
      </c>
      <c r="AE579" s="101">
        <v>1.94</v>
      </c>
      <c r="AF579" s="1" t="str">
        <v>TRUE</v>
      </c>
      <c r="AG579" s="1" t="str">
        <v>TRUE</v>
      </c>
      <c r="AH579" s="1" t="str">
        <v/>
      </c>
      <c r="AI579" s="95" t="s">
        <v>714</v>
      </c>
      <c r="AJ579" s="1" t="b">
        <v>0</v>
      </c>
    </row>
    <row r="580" spans="25:36" x14ac:dyDescent="0.2">
      <c r="Y580" s="1">
        <v>578</v>
      </c>
      <c r="AD580" s="101">
        <v>0</v>
      </c>
      <c r="AE580" s="101">
        <v>1.94</v>
      </c>
      <c r="AF580" s="1" t="str">
        <v>TRUE</v>
      </c>
      <c r="AG580" s="1" t="str">
        <v>TRUE</v>
      </c>
      <c r="AH580" s="1" t="str">
        <v/>
      </c>
      <c r="AI580" s="95" t="s">
        <v>715</v>
      </c>
      <c r="AJ580" s="1" t="b">
        <v>0</v>
      </c>
    </row>
    <row r="581" spans="25:36" x14ac:dyDescent="0.2">
      <c r="Y581" s="1">
        <v>579</v>
      </c>
      <c r="AD581" s="101">
        <v>0</v>
      </c>
      <c r="AE581" s="101">
        <v>1.94</v>
      </c>
      <c r="AF581" s="1" t="str">
        <v>TRUE</v>
      </c>
      <c r="AG581" s="1" t="str">
        <v>TRUE</v>
      </c>
      <c r="AH581" s="1" t="str">
        <v/>
      </c>
      <c r="AI581" s="95" t="s">
        <v>716</v>
      </c>
      <c r="AJ581" s="1" t="b">
        <v>0</v>
      </c>
    </row>
    <row r="582" spans="25:36" x14ac:dyDescent="0.2">
      <c r="Y582" s="1">
        <v>580</v>
      </c>
      <c r="AD582" s="101">
        <v>0</v>
      </c>
      <c r="AE582" s="101">
        <v>1.94</v>
      </c>
      <c r="AF582" s="1" t="str">
        <v>TRUE</v>
      </c>
      <c r="AG582" s="1" t="str">
        <v>TRUE</v>
      </c>
      <c r="AH582" s="1" t="str">
        <v/>
      </c>
      <c r="AI582" s="95" t="s">
        <v>717</v>
      </c>
      <c r="AJ582" s="1" t="b">
        <v>0</v>
      </c>
    </row>
    <row r="583" spans="25:36" x14ac:dyDescent="0.2">
      <c r="Y583" s="1">
        <v>581</v>
      </c>
      <c r="AD583" s="101">
        <v>0</v>
      </c>
      <c r="AE583" s="101">
        <v>1.94</v>
      </c>
      <c r="AF583" s="1" t="str">
        <v>TRUE</v>
      </c>
      <c r="AG583" s="1" t="str">
        <v>TRUE</v>
      </c>
      <c r="AH583" s="1" t="str">
        <v/>
      </c>
      <c r="AI583" s="95" t="s">
        <v>718</v>
      </c>
      <c r="AJ583" s="1" t="b">
        <v>0</v>
      </c>
    </row>
    <row r="584" spans="25:36" x14ac:dyDescent="0.2">
      <c r="Y584" s="1">
        <v>582</v>
      </c>
      <c r="AD584" s="101">
        <v>0</v>
      </c>
      <c r="AE584" s="101">
        <v>1.94</v>
      </c>
      <c r="AF584" s="1" t="str">
        <v>TRUE</v>
      </c>
      <c r="AG584" s="1" t="str">
        <v>TRUE</v>
      </c>
      <c r="AH584" s="1" t="str">
        <v/>
      </c>
      <c r="AI584" s="95" t="s">
        <v>719</v>
      </c>
      <c r="AJ584" s="1" t="b">
        <v>0</v>
      </c>
    </row>
    <row r="585" spans="25:36" x14ac:dyDescent="0.2">
      <c r="Y585" s="1">
        <v>583</v>
      </c>
      <c r="AD585" s="101">
        <v>0</v>
      </c>
      <c r="AE585" s="101">
        <v>1.94</v>
      </c>
      <c r="AF585" s="1" t="str">
        <v>TRUE</v>
      </c>
      <c r="AG585" s="1" t="str">
        <v>TRUE</v>
      </c>
      <c r="AH585" s="1" t="str">
        <v/>
      </c>
      <c r="AI585" s="95" t="s">
        <v>720</v>
      </c>
      <c r="AJ585" s="1" t="b">
        <v>0</v>
      </c>
    </row>
    <row r="586" spans="25:36" x14ac:dyDescent="0.2">
      <c r="Y586" s="1">
        <v>584</v>
      </c>
      <c r="AD586" s="101">
        <v>0</v>
      </c>
      <c r="AE586" s="101">
        <v>1.94</v>
      </c>
      <c r="AF586" s="1" t="str">
        <v>TRUE</v>
      </c>
      <c r="AG586" s="1" t="str">
        <v>TRUE</v>
      </c>
      <c r="AH586" s="1" t="str">
        <v/>
      </c>
      <c r="AI586" s="95" t="s">
        <v>721</v>
      </c>
      <c r="AJ586" s="1" t="b">
        <v>0</v>
      </c>
    </row>
    <row r="587" spans="25:36" x14ac:dyDescent="0.2">
      <c r="Y587" s="1">
        <v>585</v>
      </c>
      <c r="AD587" s="101">
        <v>0</v>
      </c>
      <c r="AE587" s="101">
        <v>1.94</v>
      </c>
      <c r="AF587" s="1" t="str">
        <v>TRUE</v>
      </c>
      <c r="AG587" s="1" t="str">
        <v>TRUE</v>
      </c>
      <c r="AH587" s="1" t="str">
        <v/>
      </c>
      <c r="AI587" s="95" t="s">
        <v>722</v>
      </c>
      <c r="AJ587" s="1" t="b">
        <v>0</v>
      </c>
    </row>
    <row r="588" spans="25:36" x14ac:dyDescent="0.2">
      <c r="Y588" s="1">
        <v>586</v>
      </c>
      <c r="AD588" s="101">
        <v>0</v>
      </c>
      <c r="AE588" s="101">
        <v>1.94</v>
      </c>
      <c r="AF588" s="1" t="str">
        <v>TRUE</v>
      </c>
      <c r="AG588" s="1" t="str">
        <v>TRUE</v>
      </c>
      <c r="AH588" s="1" t="str">
        <v/>
      </c>
      <c r="AI588" s="95" t="s">
        <v>723</v>
      </c>
      <c r="AJ588" s="1" t="b">
        <v>0</v>
      </c>
    </row>
    <row r="589" spans="25:36" x14ac:dyDescent="0.2">
      <c r="Y589" s="1">
        <v>587</v>
      </c>
      <c r="AD589" s="101">
        <v>0</v>
      </c>
      <c r="AE589" s="101">
        <v>1.94</v>
      </c>
      <c r="AF589" s="1" t="str">
        <v>TRUE</v>
      </c>
      <c r="AG589" s="1" t="str">
        <v>TRUE</v>
      </c>
      <c r="AH589" s="1" t="str">
        <v/>
      </c>
      <c r="AI589" s="95" t="s">
        <v>724</v>
      </c>
      <c r="AJ589" s="1" t="b">
        <v>0</v>
      </c>
    </row>
    <row r="590" spans="25:36" x14ac:dyDescent="0.2">
      <c r="Y590" s="1">
        <v>588</v>
      </c>
      <c r="AD590" s="101">
        <v>0</v>
      </c>
      <c r="AE590" s="101">
        <v>1.94</v>
      </c>
      <c r="AF590" s="1" t="str">
        <v>TRUE</v>
      </c>
      <c r="AG590" s="1" t="str">
        <v>TRUE</v>
      </c>
      <c r="AH590" s="1" t="str">
        <v/>
      </c>
      <c r="AI590" s="95" t="s">
        <v>725</v>
      </c>
      <c r="AJ590" s="1" t="b">
        <v>0</v>
      </c>
    </row>
    <row r="591" spans="25:36" x14ac:dyDescent="0.2">
      <c r="Y591" s="1">
        <v>589</v>
      </c>
      <c r="AD591" s="101">
        <v>0</v>
      </c>
      <c r="AE591" s="101">
        <v>1.94</v>
      </c>
      <c r="AF591" s="1" t="str">
        <v>TRUE</v>
      </c>
      <c r="AG591" s="1" t="str">
        <v>TRUE</v>
      </c>
      <c r="AH591" s="1" t="str">
        <v/>
      </c>
      <c r="AI591" s="95" t="s">
        <v>726</v>
      </c>
      <c r="AJ591" s="1" t="b">
        <v>0</v>
      </c>
    </row>
    <row r="592" spans="25:36" x14ac:dyDescent="0.2">
      <c r="Y592" s="1">
        <v>590</v>
      </c>
      <c r="AD592" s="101">
        <v>0</v>
      </c>
      <c r="AE592" s="101">
        <v>1.94</v>
      </c>
      <c r="AF592" s="1" t="str">
        <v>TRUE</v>
      </c>
      <c r="AG592" s="1" t="str">
        <v>TRUE</v>
      </c>
      <c r="AH592" s="1" t="str">
        <v/>
      </c>
      <c r="AI592" s="95" t="s">
        <v>727</v>
      </c>
      <c r="AJ592" s="1" t="b">
        <v>0</v>
      </c>
    </row>
    <row r="593" spans="25:36" x14ac:dyDescent="0.2">
      <c r="Y593" s="1">
        <v>591</v>
      </c>
      <c r="AD593" s="101">
        <v>0</v>
      </c>
      <c r="AE593" s="101">
        <v>1.94</v>
      </c>
      <c r="AF593" s="1" t="str">
        <v>TRUE</v>
      </c>
      <c r="AG593" s="1" t="str">
        <v>TRUE</v>
      </c>
      <c r="AH593" s="1" t="str">
        <v/>
      </c>
      <c r="AI593" s="95" t="s">
        <v>728</v>
      </c>
      <c r="AJ593" s="1" t="b">
        <v>0</v>
      </c>
    </row>
    <row r="594" spans="25:36" x14ac:dyDescent="0.2">
      <c r="Y594" s="1">
        <v>592</v>
      </c>
      <c r="AD594" s="101">
        <v>0</v>
      </c>
      <c r="AE594" s="101">
        <v>1.94</v>
      </c>
      <c r="AF594" s="1" t="str">
        <v>TRUE</v>
      </c>
      <c r="AG594" s="1" t="str">
        <v>TRUE</v>
      </c>
      <c r="AH594" s="1" t="str">
        <v/>
      </c>
      <c r="AI594" s="95" t="s">
        <v>729</v>
      </c>
      <c r="AJ594" s="1" t="b">
        <v>0</v>
      </c>
    </row>
    <row r="595" spans="25:36" x14ac:dyDescent="0.2">
      <c r="Y595" s="1">
        <v>593</v>
      </c>
      <c r="AD595" s="101">
        <v>0</v>
      </c>
      <c r="AE595" s="101">
        <v>1.94</v>
      </c>
      <c r="AF595" s="1" t="str">
        <v>TRUE</v>
      </c>
      <c r="AG595" s="1" t="str">
        <v>TRUE</v>
      </c>
      <c r="AH595" s="1" t="str">
        <v/>
      </c>
      <c r="AI595" s="95" t="s">
        <v>730</v>
      </c>
      <c r="AJ595" s="1" t="b">
        <v>0</v>
      </c>
    </row>
    <row r="596" spans="25:36" x14ac:dyDescent="0.2">
      <c r="Y596" s="1">
        <v>594</v>
      </c>
      <c r="AD596" s="101">
        <v>0</v>
      </c>
      <c r="AE596" s="101">
        <v>1.94</v>
      </c>
      <c r="AF596" s="1" t="str">
        <v>TRUE</v>
      </c>
      <c r="AG596" s="1" t="str">
        <v>TRUE</v>
      </c>
      <c r="AH596" s="1" t="str">
        <v/>
      </c>
      <c r="AI596" s="95" t="s">
        <v>731</v>
      </c>
      <c r="AJ596" s="1" t="b">
        <v>0</v>
      </c>
    </row>
    <row r="597" spans="25:36" x14ac:dyDescent="0.2">
      <c r="Y597" s="1">
        <v>595</v>
      </c>
      <c r="AD597" s="101">
        <v>0</v>
      </c>
      <c r="AE597" s="101">
        <v>1.94</v>
      </c>
      <c r="AF597" s="1" t="str">
        <v>TRUE</v>
      </c>
      <c r="AG597" s="1" t="str">
        <v>TRUE</v>
      </c>
      <c r="AH597" s="1" t="str">
        <v/>
      </c>
      <c r="AI597" s="95" t="s">
        <v>732</v>
      </c>
      <c r="AJ597" s="1" t="b">
        <v>0</v>
      </c>
    </row>
    <row r="598" spans="25:36" x14ac:dyDescent="0.2">
      <c r="Y598" s="1">
        <v>596</v>
      </c>
      <c r="AD598" s="101">
        <v>0</v>
      </c>
      <c r="AE598" s="101">
        <v>1.94</v>
      </c>
      <c r="AF598" s="1" t="str">
        <v>TRUE</v>
      </c>
      <c r="AG598" s="1" t="str">
        <v>TRUE</v>
      </c>
      <c r="AH598" s="1" t="str">
        <v/>
      </c>
      <c r="AI598" s="95" t="s">
        <v>733</v>
      </c>
      <c r="AJ598" s="1" t="b">
        <v>0</v>
      </c>
    </row>
    <row r="599" spans="25:36" x14ac:dyDescent="0.2">
      <c r="Y599" s="1">
        <v>597</v>
      </c>
      <c r="AD599" s="101">
        <v>0</v>
      </c>
      <c r="AE599" s="101">
        <v>1.94</v>
      </c>
      <c r="AF599" s="1" t="str">
        <v>TRUE</v>
      </c>
      <c r="AG599" s="1" t="str">
        <v>TRUE</v>
      </c>
      <c r="AH599" s="1" t="str">
        <v/>
      </c>
      <c r="AI599" s="95" t="s">
        <v>734</v>
      </c>
      <c r="AJ599" s="1" t="b">
        <v>0</v>
      </c>
    </row>
    <row r="600" spans="25:36" x14ac:dyDescent="0.2">
      <c r="Y600" s="1">
        <v>598</v>
      </c>
      <c r="AD600" s="101">
        <v>0</v>
      </c>
      <c r="AE600" s="101">
        <v>1.94</v>
      </c>
      <c r="AF600" s="1" t="str">
        <v>TRUE</v>
      </c>
      <c r="AG600" s="1" t="str">
        <v>TRUE</v>
      </c>
      <c r="AH600" s="1" t="str">
        <v/>
      </c>
      <c r="AI600" s="95" t="s">
        <v>735</v>
      </c>
      <c r="AJ600" s="1" t="b">
        <v>0</v>
      </c>
    </row>
    <row r="601" spans="25:36" x14ac:dyDescent="0.2">
      <c r="Y601" s="1">
        <v>599</v>
      </c>
      <c r="AD601" s="101">
        <v>0</v>
      </c>
      <c r="AE601" s="101">
        <v>1.94</v>
      </c>
      <c r="AF601" s="1" t="str">
        <v>TRUE</v>
      </c>
      <c r="AG601" s="1" t="str">
        <v>TRUE</v>
      </c>
      <c r="AH601" s="1" t="str">
        <v/>
      </c>
      <c r="AI601" s="95" t="s">
        <v>736</v>
      </c>
      <c r="AJ601" s="1" t="b">
        <v>0</v>
      </c>
    </row>
    <row r="602" spans="25:36" x14ac:dyDescent="0.2">
      <c r="Y602" s="1">
        <v>600</v>
      </c>
      <c r="AD602" s="101">
        <v>0</v>
      </c>
      <c r="AE602" s="101">
        <v>1.94</v>
      </c>
      <c r="AF602" s="1" t="str">
        <v>TRUE</v>
      </c>
      <c r="AG602" s="1" t="str">
        <v>TRUE</v>
      </c>
      <c r="AH602" s="1" t="str">
        <v/>
      </c>
      <c r="AI602" s="95" t="s">
        <v>737</v>
      </c>
      <c r="AJ602" s="1" t="b">
        <v>0</v>
      </c>
    </row>
    <row r="603" spans="25:36" x14ac:dyDescent="0.2">
      <c r="Y603" s="1">
        <v>601</v>
      </c>
      <c r="AD603" s="101">
        <v>0</v>
      </c>
      <c r="AE603" s="101">
        <v>1.94</v>
      </c>
      <c r="AF603" s="1" t="str">
        <v>TRUE</v>
      </c>
      <c r="AG603" s="1" t="str">
        <v>TRUE</v>
      </c>
      <c r="AH603" s="1" t="str">
        <v/>
      </c>
      <c r="AI603" s="95" t="s">
        <v>738</v>
      </c>
      <c r="AJ603" s="1" t="b">
        <v>0</v>
      </c>
    </row>
    <row r="604" spans="25:36" x14ac:dyDescent="0.2">
      <c r="Y604" s="1">
        <v>602</v>
      </c>
      <c r="AD604" s="101">
        <v>0</v>
      </c>
      <c r="AE604" s="101">
        <v>1.94</v>
      </c>
      <c r="AF604" s="1" t="str">
        <v>TRUE</v>
      </c>
      <c r="AG604" s="1" t="str">
        <v>TRUE</v>
      </c>
      <c r="AH604" s="1" t="str">
        <v/>
      </c>
      <c r="AI604" s="95" t="s">
        <v>739</v>
      </c>
      <c r="AJ604" s="1" t="b">
        <v>0</v>
      </c>
    </row>
    <row r="605" spans="25:36" x14ac:dyDescent="0.2">
      <c r="Y605" s="1">
        <v>603</v>
      </c>
      <c r="AD605" s="101">
        <v>0</v>
      </c>
      <c r="AE605" s="101">
        <v>1.94</v>
      </c>
      <c r="AF605" s="1" t="str">
        <v>TRUE</v>
      </c>
      <c r="AG605" s="1" t="str">
        <v>TRUE</v>
      </c>
      <c r="AH605" s="1" t="str">
        <v/>
      </c>
      <c r="AI605" s="95" t="s">
        <v>740</v>
      </c>
      <c r="AJ605" s="1" t="b">
        <v>0</v>
      </c>
    </row>
    <row r="606" spans="25:36" x14ac:dyDescent="0.2">
      <c r="Y606" s="1">
        <v>604</v>
      </c>
      <c r="AD606" s="101">
        <v>0</v>
      </c>
      <c r="AE606" s="101">
        <v>1.94</v>
      </c>
      <c r="AF606" s="1" t="str">
        <v>TRUE</v>
      </c>
      <c r="AG606" s="1" t="str">
        <v>TRUE</v>
      </c>
      <c r="AH606" s="1" t="str">
        <v/>
      </c>
      <c r="AI606" s="95" t="s">
        <v>741</v>
      </c>
      <c r="AJ606" s="1" t="b">
        <v>0</v>
      </c>
    </row>
    <row r="607" spans="25:36" x14ac:dyDescent="0.2">
      <c r="Y607" s="1">
        <v>605</v>
      </c>
      <c r="AD607" s="101">
        <v>0</v>
      </c>
      <c r="AE607" s="101">
        <v>1.94</v>
      </c>
      <c r="AF607" s="1" t="str">
        <v>TRUE</v>
      </c>
      <c r="AG607" s="1" t="str">
        <v>TRUE</v>
      </c>
      <c r="AH607" s="1" t="str">
        <v/>
      </c>
      <c r="AI607" s="95" t="s">
        <v>742</v>
      </c>
      <c r="AJ607" s="1" t="b">
        <v>0</v>
      </c>
    </row>
    <row r="608" spans="25:36" x14ac:dyDescent="0.2">
      <c r="Y608" s="1">
        <v>606</v>
      </c>
      <c r="AD608" s="101">
        <v>0</v>
      </c>
      <c r="AE608" s="101">
        <v>1.94</v>
      </c>
      <c r="AF608" s="1" t="str">
        <v>TRUE</v>
      </c>
      <c r="AG608" s="1" t="str">
        <v>TRUE</v>
      </c>
      <c r="AH608" s="1" t="str">
        <v/>
      </c>
      <c r="AI608" s="95" t="s">
        <v>743</v>
      </c>
      <c r="AJ608" s="1" t="b">
        <v>0</v>
      </c>
    </row>
    <row r="609" spans="25:36" x14ac:dyDescent="0.2">
      <c r="Y609" s="1">
        <v>607</v>
      </c>
      <c r="AD609" s="101">
        <v>0</v>
      </c>
      <c r="AE609" s="101">
        <v>1.94</v>
      </c>
      <c r="AF609" s="1" t="str">
        <v>TRUE</v>
      </c>
      <c r="AG609" s="1" t="str">
        <v>TRUE</v>
      </c>
      <c r="AH609" s="1" t="str">
        <v/>
      </c>
      <c r="AI609" s="95" t="s">
        <v>744</v>
      </c>
      <c r="AJ609" s="1" t="b">
        <v>0</v>
      </c>
    </row>
    <row r="610" spans="25:36" x14ac:dyDescent="0.2">
      <c r="Y610" s="1">
        <v>608</v>
      </c>
      <c r="AD610" s="101">
        <v>0</v>
      </c>
      <c r="AE610" s="101">
        <v>1.94</v>
      </c>
      <c r="AF610" s="1" t="str">
        <v>TRUE</v>
      </c>
      <c r="AG610" s="1" t="str">
        <v>TRUE</v>
      </c>
      <c r="AH610" s="1" t="str">
        <v/>
      </c>
      <c r="AI610" s="95" t="s">
        <v>745</v>
      </c>
      <c r="AJ610" s="1" t="b">
        <v>0</v>
      </c>
    </row>
    <row r="611" spans="25:36" x14ac:dyDescent="0.2">
      <c r="Y611" s="1">
        <v>609</v>
      </c>
      <c r="AD611" s="101">
        <v>0</v>
      </c>
      <c r="AE611" s="101">
        <v>1.94</v>
      </c>
      <c r="AF611" s="1" t="str">
        <v>TRUE</v>
      </c>
      <c r="AG611" s="1" t="str">
        <v>TRUE</v>
      </c>
      <c r="AH611" s="1" t="str">
        <v/>
      </c>
      <c r="AI611" s="95" t="s">
        <v>746</v>
      </c>
      <c r="AJ611" s="1" t="b">
        <v>0</v>
      </c>
    </row>
    <row r="612" spans="25:36" x14ac:dyDescent="0.2">
      <c r="Y612" s="1">
        <v>610</v>
      </c>
      <c r="AD612" s="101">
        <v>0</v>
      </c>
      <c r="AE612" s="101">
        <v>1.94</v>
      </c>
      <c r="AF612" s="1" t="str">
        <v>TRUE</v>
      </c>
      <c r="AG612" s="1" t="str">
        <v>TRUE</v>
      </c>
      <c r="AH612" s="1" t="str">
        <v/>
      </c>
      <c r="AI612" s="95" t="s">
        <v>747</v>
      </c>
      <c r="AJ612" s="1" t="b">
        <v>0</v>
      </c>
    </row>
    <row r="613" spans="25:36" x14ac:dyDescent="0.2">
      <c r="Y613" s="1">
        <v>611</v>
      </c>
      <c r="AD613" s="101">
        <v>0</v>
      </c>
      <c r="AE613" s="101">
        <v>1.94</v>
      </c>
      <c r="AF613" s="1" t="str">
        <v>TRUE</v>
      </c>
      <c r="AG613" s="1" t="str">
        <v>TRUE</v>
      </c>
      <c r="AH613" s="1" t="str">
        <v/>
      </c>
      <c r="AI613" s="95" t="s">
        <v>748</v>
      </c>
      <c r="AJ613" s="1" t="b">
        <v>0</v>
      </c>
    </row>
    <row r="614" spans="25:36" x14ac:dyDescent="0.2">
      <c r="Y614" s="1">
        <v>612</v>
      </c>
      <c r="AD614" s="101">
        <v>0</v>
      </c>
      <c r="AE614" s="101">
        <v>1.94</v>
      </c>
      <c r="AF614" s="1" t="str">
        <v>TRUE</v>
      </c>
      <c r="AG614" s="1" t="str">
        <v>TRUE</v>
      </c>
      <c r="AH614" s="1" t="str">
        <v/>
      </c>
      <c r="AI614" s="95" t="s">
        <v>749</v>
      </c>
      <c r="AJ614" s="1" t="b">
        <v>0</v>
      </c>
    </row>
    <row r="615" spans="25:36" x14ac:dyDescent="0.2">
      <c r="Y615" s="1">
        <v>613</v>
      </c>
      <c r="AD615" s="101">
        <v>0</v>
      </c>
      <c r="AE615" s="101">
        <v>1.94</v>
      </c>
      <c r="AF615" s="1" t="str">
        <v>TRUE</v>
      </c>
      <c r="AG615" s="1" t="str">
        <v>TRUE</v>
      </c>
      <c r="AH615" s="1" t="str">
        <v/>
      </c>
      <c r="AI615" s="95" t="s">
        <v>750</v>
      </c>
      <c r="AJ615" s="1" t="b">
        <v>0</v>
      </c>
    </row>
    <row r="616" spans="25:36" x14ac:dyDescent="0.2">
      <c r="Y616" s="1">
        <v>614</v>
      </c>
      <c r="AD616" s="101">
        <v>0</v>
      </c>
      <c r="AE616" s="101">
        <v>1.94</v>
      </c>
      <c r="AF616" s="1" t="str">
        <v>TRUE</v>
      </c>
      <c r="AG616" s="1" t="str">
        <v>TRUE</v>
      </c>
      <c r="AH616" s="1" t="str">
        <v/>
      </c>
      <c r="AI616" s="95" t="s">
        <v>751</v>
      </c>
      <c r="AJ616" s="1" t="b">
        <v>0</v>
      </c>
    </row>
    <row r="617" spans="25:36" x14ac:dyDescent="0.2">
      <c r="Y617" s="1">
        <v>615</v>
      </c>
      <c r="AD617" s="101">
        <v>0</v>
      </c>
      <c r="AE617" s="101">
        <v>1.94</v>
      </c>
      <c r="AF617" s="1" t="str">
        <v>TRUE</v>
      </c>
      <c r="AG617" s="1" t="str">
        <v>TRUE</v>
      </c>
      <c r="AH617" s="1" t="str">
        <v/>
      </c>
      <c r="AI617" s="95" t="s">
        <v>752</v>
      </c>
      <c r="AJ617" s="1" t="b">
        <v>0</v>
      </c>
    </row>
    <row r="618" spans="25:36" x14ac:dyDescent="0.2">
      <c r="Y618" s="1">
        <v>616</v>
      </c>
      <c r="AD618" s="101">
        <v>0</v>
      </c>
      <c r="AE618" s="101">
        <v>1.94</v>
      </c>
      <c r="AF618" s="1" t="str">
        <v>TRUE</v>
      </c>
      <c r="AG618" s="1" t="str">
        <v>TRUE</v>
      </c>
      <c r="AH618" s="1" t="str">
        <v/>
      </c>
      <c r="AI618" s="95" t="s">
        <v>753</v>
      </c>
      <c r="AJ618" s="1" t="b">
        <v>0</v>
      </c>
    </row>
    <row r="619" spans="25:36" x14ac:dyDescent="0.2">
      <c r="Y619" s="1">
        <v>617</v>
      </c>
      <c r="AD619" s="101">
        <v>0</v>
      </c>
      <c r="AE619" s="101">
        <v>1.94</v>
      </c>
      <c r="AF619" s="1" t="str">
        <v>TRUE</v>
      </c>
      <c r="AG619" s="1" t="str">
        <v>TRUE</v>
      </c>
      <c r="AH619" s="1" t="str">
        <v/>
      </c>
      <c r="AI619" s="95" t="s">
        <v>754</v>
      </c>
      <c r="AJ619" s="1" t="b">
        <v>0</v>
      </c>
    </row>
    <row r="620" spans="25:36" x14ac:dyDescent="0.2">
      <c r="Y620" s="1">
        <v>618</v>
      </c>
      <c r="AD620" s="101">
        <v>0</v>
      </c>
      <c r="AE620" s="101">
        <v>1.94</v>
      </c>
      <c r="AF620" s="1" t="str">
        <v>TRUE</v>
      </c>
      <c r="AG620" s="1" t="str">
        <v>TRUE</v>
      </c>
      <c r="AH620" s="1" t="str">
        <v/>
      </c>
      <c r="AI620" s="95" t="s">
        <v>755</v>
      </c>
      <c r="AJ620" s="1" t="b">
        <v>0</v>
      </c>
    </row>
    <row r="621" spans="25:36" x14ac:dyDescent="0.2">
      <c r="Y621" s="1">
        <v>619</v>
      </c>
      <c r="AD621" s="101">
        <v>0</v>
      </c>
      <c r="AE621" s="101">
        <v>1.94</v>
      </c>
      <c r="AF621" s="1" t="str">
        <v>TRUE</v>
      </c>
      <c r="AG621" s="1" t="str">
        <v>TRUE</v>
      </c>
      <c r="AH621" s="1" t="str">
        <v/>
      </c>
      <c r="AI621" s="95" t="s">
        <v>756</v>
      </c>
      <c r="AJ621" s="1" t="b">
        <v>0</v>
      </c>
    </row>
    <row r="622" spans="25:36" x14ac:dyDescent="0.2">
      <c r="Y622" s="1">
        <v>620</v>
      </c>
      <c r="AD622" s="101">
        <v>0</v>
      </c>
      <c r="AE622" s="101">
        <v>1.94</v>
      </c>
      <c r="AF622" s="1" t="str">
        <v>TRUE</v>
      </c>
      <c r="AG622" s="1" t="str">
        <v>TRUE</v>
      </c>
      <c r="AH622" s="1" t="str">
        <v/>
      </c>
      <c r="AI622" s="95" t="s">
        <v>757</v>
      </c>
      <c r="AJ622" s="1" t="b">
        <v>0</v>
      </c>
    </row>
    <row r="623" spans="25:36" x14ac:dyDescent="0.2">
      <c r="Y623" s="1">
        <v>621</v>
      </c>
      <c r="AD623" s="101">
        <v>0</v>
      </c>
      <c r="AE623" s="101">
        <v>1.94</v>
      </c>
      <c r="AF623" s="1" t="str">
        <v>TRUE</v>
      </c>
      <c r="AG623" s="1" t="str">
        <v>TRUE</v>
      </c>
      <c r="AH623" s="1" t="str">
        <v/>
      </c>
      <c r="AI623" s="95" t="s">
        <v>758</v>
      </c>
      <c r="AJ623" s="1" t="b">
        <v>0</v>
      </c>
    </row>
    <row r="624" spans="25:36" x14ac:dyDescent="0.2">
      <c r="Y624" s="1">
        <v>622</v>
      </c>
      <c r="AD624" s="101">
        <v>0</v>
      </c>
      <c r="AE624" s="101">
        <v>1.94</v>
      </c>
      <c r="AF624" s="1" t="str">
        <v>TRUE</v>
      </c>
      <c r="AG624" s="1" t="str">
        <v>TRUE</v>
      </c>
      <c r="AH624" s="1" t="str">
        <v/>
      </c>
      <c r="AI624" s="95" t="s">
        <v>759</v>
      </c>
      <c r="AJ624" s="1" t="b">
        <v>0</v>
      </c>
    </row>
    <row r="625" spans="25:36" x14ac:dyDescent="0.2">
      <c r="Y625" s="1">
        <v>623</v>
      </c>
      <c r="AD625" s="101">
        <v>0</v>
      </c>
      <c r="AE625" s="101">
        <v>1.94</v>
      </c>
      <c r="AF625" s="1" t="str">
        <v>TRUE</v>
      </c>
      <c r="AG625" s="1" t="str">
        <v>TRUE</v>
      </c>
      <c r="AH625" s="1" t="str">
        <v/>
      </c>
      <c r="AI625" s="95" t="s">
        <v>760</v>
      </c>
      <c r="AJ625" s="1" t="b">
        <v>0</v>
      </c>
    </row>
    <row r="626" spans="25:36" x14ac:dyDescent="0.2">
      <c r="Y626" s="1">
        <v>624</v>
      </c>
      <c r="AD626" s="101">
        <v>0</v>
      </c>
      <c r="AE626" s="101">
        <v>1.94</v>
      </c>
      <c r="AF626" s="1" t="str">
        <v>TRUE</v>
      </c>
      <c r="AG626" s="1" t="str">
        <v>TRUE</v>
      </c>
      <c r="AH626" s="1" t="str">
        <v/>
      </c>
      <c r="AI626" s="95" t="s">
        <v>761</v>
      </c>
      <c r="AJ626" s="1" t="b">
        <v>0</v>
      </c>
    </row>
    <row r="627" spans="25:36" x14ac:dyDescent="0.2">
      <c r="Y627" s="1">
        <v>625</v>
      </c>
      <c r="AD627" s="101">
        <v>0</v>
      </c>
      <c r="AE627" s="101">
        <v>1.94</v>
      </c>
      <c r="AF627" s="1" t="str">
        <v>TRUE</v>
      </c>
      <c r="AG627" s="1" t="str">
        <v>TRUE</v>
      </c>
      <c r="AH627" s="1" t="str">
        <v/>
      </c>
      <c r="AI627" s="95" t="s">
        <v>762</v>
      </c>
      <c r="AJ627" s="1" t="b">
        <v>0</v>
      </c>
    </row>
    <row r="628" spans="25:36" x14ac:dyDescent="0.2">
      <c r="Y628" s="1">
        <v>626</v>
      </c>
      <c r="AD628" s="101">
        <v>0</v>
      </c>
      <c r="AE628" s="101">
        <v>1.94</v>
      </c>
      <c r="AF628" s="1" t="str">
        <v>TRUE</v>
      </c>
      <c r="AG628" s="1" t="str">
        <v>TRUE</v>
      </c>
      <c r="AH628" s="1" t="str">
        <v/>
      </c>
      <c r="AI628" s="95" t="s">
        <v>763</v>
      </c>
      <c r="AJ628" s="1" t="b">
        <v>0</v>
      </c>
    </row>
    <row r="629" spans="25:36" x14ac:dyDescent="0.2">
      <c r="Y629" s="1">
        <v>627</v>
      </c>
      <c r="AD629" s="101">
        <v>0</v>
      </c>
      <c r="AE629" s="101">
        <v>1.94</v>
      </c>
      <c r="AF629" s="1" t="str">
        <v>TRUE</v>
      </c>
      <c r="AG629" s="1" t="str">
        <v>TRUE</v>
      </c>
      <c r="AH629" s="1" t="str">
        <v/>
      </c>
      <c r="AI629" s="95" t="s">
        <v>764</v>
      </c>
      <c r="AJ629" s="1" t="b">
        <v>0</v>
      </c>
    </row>
    <row r="630" spans="25:36" x14ac:dyDescent="0.2">
      <c r="Y630" s="1">
        <v>628</v>
      </c>
      <c r="AD630" s="101">
        <v>0</v>
      </c>
      <c r="AE630" s="101">
        <v>1.94</v>
      </c>
      <c r="AF630" s="1" t="str">
        <v>TRUE</v>
      </c>
      <c r="AG630" s="1" t="str">
        <v>TRUE</v>
      </c>
      <c r="AH630" s="1" t="str">
        <v/>
      </c>
      <c r="AI630" s="95" t="s">
        <v>765</v>
      </c>
      <c r="AJ630" s="1" t="b">
        <v>0</v>
      </c>
    </row>
    <row r="631" spans="25:36" x14ac:dyDescent="0.2">
      <c r="Y631" s="1">
        <v>629</v>
      </c>
      <c r="AD631" s="101">
        <v>0</v>
      </c>
      <c r="AE631" s="101">
        <v>1.94</v>
      </c>
      <c r="AF631" s="1" t="str">
        <v>TRUE</v>
      </c>
      <c r="AG631" s="1" t="str">
        <v>TRUE</v>
      </c>
      <c r="AH631" s="1" t="str">
        <v/>
      </c>
      <c r="AI631" s="95" t="s">
        <v>766</v>
      </c>
      <c r="AJ631" s="1" t="b">
        <v>0</v>
      </c>
    </row>
    <row r="632" spans="25:36" x14ac:dyDescent="0.2">
      <c r="Y632" s="1">
        <v>630</v>
      </c>
      <c r="AD632" s="101">
        <v>0</v>
      </c>
      <c r="AE632" s="101">
        <v>1.94</v>
      </c>
      <c r="AF632" s="1" t="str">
        <v>TRUE</v>
      </c>
      <c r="AG632" s="1" t="str">
        <v>TRUE</v>
      </c>
      <c r="AH632" s="1" t="str">
        <v/>
      </c>
      <c r="AI632" s="95" t="s">
        <v>767</v>
      </c>
      <c r="AJ632" s="1" t="b">
        <v>0</v>
      </c>
    </row>
    <row r="633" spans="25:36" x14ac:dyDescent="0.2">
      <c r="Y633" s="1">
        <v>631</v>
      </c>
      <c r="AD633" s="101">
        <v>0</v>
      </c>
      <c r="AE633" s="101">
        <v>1.94</v>
      </c>
      <c r="AF633" s="1" t="str">
        <v>TRUE</v>
      </c>
      <c r="AG633" s="1" t="str">
        <v>TRUE</v>
      </c>
      <c r="AH633" s="1" t="str">
        <v/>
      </c>
      <c r="AI633" s="95" t="s">
        <v>768</v>
      </c>
      <c r="AJ633" s="1" t="b">
        <v>0</v>
      </c>
    </row>
    <row r="634" spans="25:36" x14ac:dyDescent="0.2">
      <c r="Y634" s="1">
        <v>632</v>
      </c>
      <c r="AD634" s="101">
        <v>0</v>
      </c>
      <c r="AE634" s="101">
        <v>1.94</v>
      </c>
      <c r="AF634" s="1" t="str">
        <v>TRUE</v>
      </c>
      <c r="AG634" s="1" t="str">
        <v>TRUE</v>
      </c>
      <c r="AH634" s="1" t="str">
        <v/>
      </c>
      <c r="AI634" s="95" t="s">
        <v>769</v>
      </c>
      <c r="AJ634" s="1" t="b">
        <v>0</v>
      </c>
    </row>
    <row r="635" spans="25:36" x14ac:dyDescent="0.2">
      <c r="Y635" s="1">
        <v>633</v>
      </c>
      <c r="AD635" s="101">
        <v>0</v>
      </c>
      <c r="AE635" s="101">
        <v>1.94</v>
      </c>
      <c r="AF635" s="1" t="str">
        <v>TRUE</v>
      </c>
      <c r="AG635" s="1" t="str">
        <v>TRUE</v>
      </c>
      <c r="AH635" s="1" t="str">
        <v/>
      </c>
      <c r="AI635" s="95" t="s">
        <v>770</v>
      </c>
      <c r="AJ635" s="1" t="b">
        <v>0</v>
      </c>
    </row>
    <row r="636" spans="25:36" x14ac:dyDescent="0.2">
      <c r="Y636" s="1">
        <v>634</v>
      </c>
      <c r="AD636" s="101">
        <v>0</v>
      </c>
      <c r="AE636" s="101">
        <v>1.94</v>
      </c>
      <c r="AF636" s="1" t="str">
        <v>TRUE</v>
      </c>
      <c r="AG636" s="1" t="str">
        <v>TRUE</v>
      </c>
      <c r="AH636" s="1" t="str">
        <v/>
      </c>
      <c r="AI636" s="95" t="s">
        <v>771</v>
      </c>
      <c r="AJ636" s="1" t="b">
        <v>0</v>
      </c>
    </row>
    <row r="637" spans="25:36" x14ac:dyDescent="0.2">
      <c r="Y637" s="1">
        <v>635</v>
      </c>
      <c r="AD637" s="101">
        <v>0</v>
      </c>
      <c r="AE637" s="101">
        <v>1.94</v>
      </c>
      <c r="AF637" s="1" t="str">
        <v>TRUE</v>
      </c>
      <c r="AG637" s="1" t="str">
        <v>TRUE</v>
      </c>
      <c r="AH637" s="1" t="str">
        <v/>
      </c>
      <c r="AI637" s="95" t="s">
        <v>772</v>
      </c>
      <c r="AJ637" s="1" t="b">
        <v>0</v>
      </c>
    </row>
    <row r="638" spans="25:36" x14ac:dyDescent="0.2">
      <c r="Y638" s="1">
        <v>636</v>
      </c>
      <c r="AD638" s="101">
        <v>0</v>
      </c>
      <c r="AE638" s="101">
        <v>1.94</v>
      </c>
      <c r="AF638" s="1" t="str">
        <v>TRUE</v>
      </c>
      <c r="AG638" s="1" t="str">
        <v>TRUE</v>
      </c>
      <c r="AH638" s="1" t="str">
        <v/>
      </c>
      <c r="AI638" s="95" t="s">
        <v>773</v>
      </c>
      <c r="AJ638" s="1" t="b">
        <v>0</v>
      </c>
    </row>
    <row r="639" spans="25:36" x14ac:dyDescent="0.2">
      <c r="Y639" s="1">
        <v>637</v>
      </c>
      <c r="AD639" s="101">
        <v>0</v>
      </c>
      <c r="AE639" s="101">
        <v>1.94</v>
      </c>
      <c r="AF639" s="1" t="str">
        <v>TRUE</v>
      </c>
      <c r="AG639" s="1" t="str">
        <v>TRUE</v>
      </c>
      <c r="AH639" s="1" t="str">
        <v/>
      </c>
      <c r="AI639" s="95" t="s">
        <v>774</v>
      </c>
      <c r="AJ639" s="1" t="b">
        <v>0</v>
      </c>
    </row>
    <row r="640" spans="25:36" x14ac:dyDescent="0.2">
      <c r="Y640" s="1">
        <v>638</v>
      </c>
      <c r="AD640" s="101">
        <v>0</v>
      </c>
      <c r="AE640" s="101">
        <v>1.94</v>
      </c>
      <c r="AF640" s="1" t="str">
        <v>TRUE</v>
      </c>
      <c r="AG640" s="1" t="str">
        <v>TRUE</v>
      </c>
      <c r="AH640" s="1" t="str">
        <v/>
      </c>
      <c r="AI640" s="95" t="s">
        <v>775</v>
      </c>
      <c r="AJ640" s="1" t="b">
        <v>0</v>
      </c>
    </row>
    <row r="641" spans="25:36" x14ac:dyDescent="0.2">
      <c r="Y641" s="1">
        <v>639</v>
      </c>
      <c r="AD641" s="101">
        <v>0</v>
      </c>
      <c r="AE641" s="101">
        <v>1.94</v>
      </c>
      <c r="AF641" s="1" t="str">
        <v>TRUE</v>
      </c>
      <c r="AG641" s="1" t="str">
        <v>TRUE</v>
      </c>
      <c r="AH641" s="1" t="str">
        <v/>
      </c>
      <c r="AI641" s="95" t="s">
        <v>776</v>
      </c>
      <c r="AJ641" s="1" t="b">
        <v>0</v>
      </c>
    </row>
    <row r="642" spans="25:36" x14ac:dyDescent="0.2">
      <c r="Y642" s="1">
        <v>640</v>
      </c>
      <c r="AD642" s="101">
        <v>0</v>
      </c>
      <c r="AE642" s="101">
        <v>1.94</v>
      </c>
      <c r="AF642" s="1" t="str">
        <v>TRUE</v>
      </c>
      <c r="AG642" s="1" t="str">
        <v>TRUE</v>
      </c>
      <c r="AH642" s="1" t="str">
        <v/>
      </c>
      <c r="AI642" s="95" t="s">
        <v>777</v>
      </c>
      <c r="AJ642" s="1" t="b">
        <v>0</v>
      </c>
    </row>
    <row r="643" spans="25:36" x14ac:dyDescent="0.2">
      <c r="Y643" s="1">
        <v>641</v>
      </c>
      <c r="AD643" s="101">
        <v>0</v>
      </c>
      <c r="AE643" s="101">
        <v>1.94</v>
      </c>
      <c r="AF643" s="1" t="str">
        <v>TRUE</v>
      </c>
      <c r="AG643" s="1" t="str">
        <v>TRUE</v>
      </c>
      <c r="AH643" s="1" t="str">
        <v/>
      </c>
      <c r="AI643" s="95" t="s">
        <v>778</v>
      </c>
      <c r="AJ643" s="1" t="b">
        <v>0</v>
      </c>
    </row>
    <row r="644" spans="25:36" x14ac:dyDescent="0.2">
      <c r="Y644" s="1">
        <v>642</v>
      </c>
      <c r="AD644" s="101">
        <v>0</v>
      </c>
      <c r="AE644" s="101">
        <v>1.94</v>
      </c>
      <c r="AF644" s="1" t="str">
        <v>TRUE</v>
      </c>
      <c r="AG644" s="1" t="str">
        <v>TRUE</v>
      </c>
      <c r="AH644" s="1" t="str">
        <v/>
      </c>
      <c r="AI644" s="95" t="s">
        <v>779</v>
      </c>
      <c r="AJ644" s="1" t="b">
        <v>0</v>
      </c>
    </row>
    <row r="645" spans="25:36" x14ac:dyDescent="0.2">
      <c r="Y645" s="1">
        <v>643</v>
      </c>
      <c r="AD645" s="101">
        <v>0</v>
      </c>
      <c r="AE645" s="101">
        <v>1.94</v>
      </c>
      <c r="AF645" s="1" t="str">
        <v>TRUE</v>
      </c>
      <c r="AG645" s="1" t="str">
        <v>TRUE</v>
      </c>
      <c r="AH645" s="1" t="str">
        <v/>
      </c>
      <c r="AI645" s="95" t="s">
        <v>780</v>
      </c>
      <c r="AJ645" s="1" t="b">
        <v>0</v>
      </c>
    </row>
    <row r="646" spans="25:36" x14ac:dyDescent="0.2">
      <c r="Y646" s="1">
        <v>644</v>
      </c>
      <c r="AD646" s="101">
        <v>0</v>
      </c>
      <c r="AE646" s="101">
        <v>1.94</v>
      </c>
      <c r="AF646" s="1" t="str">
        <v>TRUE</v>
      </c>
      <c r="AG646" s="1" t="str">
        <v>TRUE</v>
      </c>
      <c r="AH646" s="1" t="str">
        <v/>
      </c>
      <c r="AI646" s="95" t="s">
        <v>781</v>
      </c>
      <c r="AJ646" s="1" t="b">
        <v>0</v>
      </c>
    </row>
    <row r="647" spans="25:36" x14ac:dyDescent="0.2">
      <c r="Y647" s="1">
        <v>645</v>
      </c>
      <c r="AD647" s="101">
        <v>0</v>
      </c>
      <c r="AE647" s="101">
        <v>1.94</v>
      </c>
      <c r="AF647" s="1" t="str">
        <v>TRUE</v>
      </c>
      <c r="AG647" s="1" t="str">
        <v>TRUE</v>
      </c>
      <c r="AH647" s="1" t="str">
        <v/>
      </c>
      <c r="AI647" s="95" t="s">
        <v>782</v>
      </c>
      <c r="AJ647" s="1" t="b">
        <v>0</v>
      </c>
    </row>
    <row r="648" spans="25:36" x14ac:dyDescent="0.2">
      <c r="Y648" s="1">
        <v>646</v>
      </c>
      <c r="AD648" s="101">
        <v>0</v>
      </c>
      <c r="AE648" s="101">
        <v>1.94</v>
      </c>
      <c r="AF648" s="1" t="str">
        <v>TRUE</v>
      </c>
      <c r="AG648" s="1" t="str">
        <v>TRUE</v>
      </c>
      <c r="AH648" s="1" t="str">
        <v/>
      </c>
      <c r="AI648" s="95" t="s">
        <v>783</v>
      </c>
      <c r="AJ648" s="1" t="b">
        <v>0</v>
      </c>
    </row>
    <row r="649" spans="25:36" x14ac:dyDescent="0.2">
      <c r="Y649" s="1">
        <v>647</v>
      </c>
      <c r="AD649" s="101">
        <v>0</v>
      </c>
      <c r="AE649" s="101">
        <v>1.94</v>
      </c>
      <c r="AF649" s="1" t="str">
        <v>TRUE</v>
      </c>
      <c r="AG649" s="1" t="str">
        <v>TRUE</v>
      </c>
      <c r="AH649" s="1" t="str">
        <v/>
      </c>
      <c r="AI649" s="95" t="s">
        <v>784</v>
      </c>
      <c r="AJ649" s="1" t="b">
        <v>0</v>
      </c>
    </row>
    <row r="650" spans="25:36" x14ac:dyDescent="0.2">
      <c r="Y650" s="1">
        <v>648</v>
      </c>
      <c r="AD650" s="101">
        <v>0</v>
      </c>
      <c r="AE650" s="101">
        <v>1.94</v>
      </c>
      <c r="AF650" s="1" t="str">
        <v>TRUE</v>
      </c>
      <c r="AG650" s="1" t="str">
        <v>TRUE</v>
      </c>
      <c r="AH650" s="1" t="str">
        <v/>
      </c>
      <c r="AI650" s="95" t="s">
        <v>785</v>
      </c>
      <c r="AJ650" s="1" t="b">
        <v>0</v>
      </c>
    </row>
    <row r="651" spans="25:36" x14ac:dyDescent="0.2">
      <c r="Y651" s="1">
        <v>649</v>
      </c>
      <c r="AD651" s="101">
        <v>0</v>
      </c>
      <c r="AE651" s="101">
        <v>1.94</v>
      </c>
      <c r="AF651" s="1" t="str">
        <v>TRUE</v>
      </c>
      <c r="AG651" s="1" t="str">
        <v>TRUE</v>
      </c>
      <c r="AH651" s="1" t="str">
        <v/>
      </c>
      <c r="AI651" s="95" t="s">
        <v>786</v>
      </c>
      <c r="AJ651" s="1" t="b">
        <v>0</v>
      </c>
    </row>
    <row r="652" spans="25:36" x14ac:dyDescent="0.2">
      <c r="Y652" s="1">
        <v>650</v>
      </c>
      <c r="AD652" s="101">
        <v>0</v>
      </c>
      <c r="AE652" s="101">
        <v>1.94</v>
      </c>
      <c r="AF652" s="1" t="str">
        <v>TRUE</v>
      </c>
      <c r="AG652" s="1" t="str">
        <v>TRUE</v>
      </c>
      <c r="AH652" s="1" t="str">
        <v/>
      </c>
      <c r="AI652" s="95" t="s">
        <v>787</v>
      </c>
      <c r="AJ652" s="1" t="b">
        <v>0</v>
      </c>
    </row>
    <row r="653" spans="25:36" x14ac:dyDescent="0.2">
      <c r="Y653" s="1">
        <v>651</v>
      </c>
      <c r="AD653" s="101">
        <v>0</v>
      </c>
      <c r="AE653" s="101">
        <v>1.94</v>
      </c>
      <c r="AF653" s="1" t="str">
        <v>TRUE</v>
      </c>
      <c r="AG653" s="1" t="str">
        <v>TRUE</v>
      </c>
      <c r="AH653" s="1" t="str">
        <v/>
      </c>
      <c r="AI653" s="95" t="s">
        <v>788</v>
      </c>
      <c r="AJ653" s="1" t="b">
        <v>0</v>
      </c>
    </row>
    <row r="654" spans="25:36" x14ac:dyDescent="0.2">
      <c r="Y654" s="1">
        <v>652</v>
      </c>
      <c r="AD654" s="101">
        <v>0</v>
      </c>
      <c r="AE654" s="101">
        <v>1.94</v>
      </c>
      <c r="AF654" s="1" t="str">
        <v>TRUE</v>
      </c>
      <c r="AG654" s="1" t="str">
        <v>TRUE</v>
      </c>
      <c r="AH654" s="1" t="str">
        <v/>
      </c>
      <c r="AI654" s="95" t="s">
        <v>789</v>
      </c>
      <c r="AJ654" s="1" t="b">
        <v>0</v>
      </c>
    </row>
    <row r="655" spans="25:36" x14ac:dyDescent="0.2">
      <c r="Y655" s="1">
        <v>653</v>
      </c>
      <c r="AD655" s="101">
        <v>0</v>
      </c>
      <c r="AE655" s="101">
        <v>1.94</v>
      </c>
      <c r="AF655" s="1" t="str">
        <v>TRUE</v>
      </c>
      <c r="AG655" s="1" t="str">
        <v>TRUE</v>
      </c>
      <c r="AH655" s="1" t="str">
        <v/>
      </c>
      <c r="AI655" s="95" t="s">
        <v>790</v>
      </c>
      <c r="AJ655" s="1" t="b">
        <v>0</v>
      </c>
    </row>
    <row r="656" spans="25:36" x14ac:dyDescent="0.2">
      <c r="Y656" s="1">
        <v>654</v>
      </c>
      <c r="AD656" s="101">
        <v>0</v>
      </c>
      <c r="AE656" s="101">
        <v>1.94</v>
      </c>
      <c r="AF656" s="1" t="str">
        <v>TRUE</v>
      </c>
      <c r="AG656" s="1" t="str">
        <v>TRUE</v>
      </c>
      <c r="AH656" s="1" t="str">
        <v/>
      </c>
      <c r="AI656" s="95" t="s">
        <v>791</v>
      </c>
      <c r="AJ656" s="1" t="b">
        <v>0</v>
      </c>
    </row>
    <row r="657" spans="25:36" x14ac:dyDescent="0.2">
      <c r="Y657" s="1">
        <v>655</v>
      </c>
      <c r="AD657" s="101">
        <v>0</v>
      </c>
      <c r="AE657" s="101">
        <v>1.94</v>
      </c>
      <c r="AF657" s="1" t="str">
        <v>TRUE</v>
      </c>
      <c r="AG657" s="1" t="str">
        <v>TRUE</v>
      </c>
      <c r="AH657" s="1" t="str">
        <v/>
      </c>
      <c r="AI657" s="95" t="s">
        <v>792</v>
      </c>
      <c r="AJ657" s="1" t="b">
        <v>0</v>
      </c>
    </row>
    <row r="658" spans="25:36" x14ac:dyDescent="0.2">
      <c r="Y658" s="1">
        <v>656</v>
      </c>
      <c r="AD658" s="101">
        <v>0</v>
      </c>
      <c r="AE658" s="101">
        <v>1.94</v>
      </c>
      <c r="AF658" s="1" t="str">
        <v>TRUE</v>
      </c>
      <c r="AG658" s="1" t="str">
        <v>TRUE</v>
      </c>
      <c r="AH658" s="1" t="str">
        <v/>
      </c>
      <c r="AI658" s="95" t="s">
        <v>793</v>
      </c>
      <c r="AJ658" s="1" t="b">
        <v>0</v>
      </c>
    </row>
    <row r="659" spans="25:36" x14ac:dyDescent="0.2">
      <c r="Y659" s="1">
        <v>657</v>
      </c>
      <c r="AD659" s="101">
        <v>0</v>
      </c>
      <c r="AE659" s="101">
        <v>1.94</v>
      </c>
      <c r="AF659" s="1" t="str">
        <v>TRUE</v>
      </c>
      <c r="AG659" s="1" t="str">
        <v>TRUE</v>
      </c>
      <c r="AH659" s="1" t="str">
        <v/>
      </c>
      <c r="AI659" s="95" t="s">
        <v>794</v>
      </c>
      <c r="AJ659" s="1" t="b">
        <v>0</v>
      </c>
    </row>
    <row r="660" spans="25:36" x14ac:dyDescent="0.2">
      <c r="Y660" s="1">
        <v>658</v>
      </c>
      <c r="AD660" s="101">
        <v>0</v>
      </c>
      <c r="AE660" s="101">
        <v>1.94</v>
      </c>
      <c r="AF660" s="1" t="str">
        <v>TRUE</v>
      </c>
      <c r="AG660" s="1" t="str">
        <v>TRUE</v>
      </c>
      <c r="AH660" s="1" t="str">
        <v/>
      </c>
      <c r="AI660" s="95" t="s">
        <v>795</v>
      </c>
      <c r="AJ660" s="1" t="b">
        <v>0</v>
      </c>
    </row>
    <row r="661" spans="25:36" x14ac:dyDescent="0.2">
      <c r="Y661" s="1">
        <v>659</v>
      </c>
      <c r="AD661" s="101">
        <v>0</v>
      </c>
      <c r="AE661" s="101">
        <v>1.94</v>
      </c>
      <c r="AF661" s="1" t="str">
        <v>TRUE</v>
      </c>
      <c r="AG661" s="1" t="str">
        <v>TRUE</v>
      </c>
      <c r="AH661" s="1" t="str">
        <v/>
      </c>
      <c r="AI661" s="95" t="s">
        <v>796</v>
      </c>
      <c r="AJ661" s="1" t="b">
        <v>0</v>
      </c>
    </row>
    <row r="662" spans="25:36" x14ac:dyDescent="0.2">
      <c r="Y662" s="1">
        <v>660</v>
      </c>
      <c r="AD662" s="101">
        <v>0</v>
      </c>
      <c r="AE662" s="101">
        <v>1.94</v>
      </c>
      <c r="AF662" s="1" t="str">
        <v>TRUE</v>
      </c>
      <c r="AG662" s="1" t="str">
        <v>TRUE</v>
      </c>
      <c r="AH662" s="1" t="str">
        <v/>
      </c>
      <c r="AI662" s="95" t="s">
        <v>797</v>
      </c>
      <c r="AJ662" s="1" t="b">
        <v>0</v>
      </c>
    </row>
    <row r="663" spans="25:36" x14ac:dyDescent="0.2">
      <c r="Y663" s="1">
        <v>661</v>
      </c>
      <c r="AD663" s="101">
        <v>0</v>
      </c>
      <c r="AE663" s="101">
        <v>1.94</v>
      </c>
      <c r="AF663" s="1" t="str">
        <v>TRUE</v>
      </c>
      <c r="AG663" s="1" t="str">
        <v>TRUE</v>
      </c>
      <c r="AH663" s="1" t="str">
        <v/>
      </c>
      <c r="AI663" s="95" t="s">
        <v>798</v>
      </c>
      <c r="AJ663" s="1" t="b">
        <v>0</v>
      </c>
    </row>
    <row r="664" spans="25:36" x14ac:dyDescent="0.2">
      <c r="Y664" s="1">
        <v>662</v>
      </c>
      <c r="AD664" s="101">
        <v>0</v>
      </c>
      <c r="AE664" s="101">
        <v>1.94</v>
      </c>
      <c r="AF664" s="1" t="str">
        <v>TRUE</v>
      </c>
      <c r="AG664" s="1" t="str">
        <v>TRUE</v>
      </c>
      <c r="AH664" s="1" t="str">
        <v/>
      </c>
      <c r="AI664" s="95" t="s">
        <v>799</v>
      </c>
      <c r="AJ664" s="1" t="b">
        <v>0</v>
      </c>
    </row>
    <row r="665" spans="25:36" x14ac:dyDescent="0.2">
      <c r="Y665" s="1">
        <v>663</v>
      </c>
      <c r="AD665" s="101">
        <v>0</v>
      </c>
      <c r="AE665" s="101">
        <v>1.94</v>
      </c>
      <c r="AF665" s="1" t="str">
        <v>TRUE</v>
      </c>
      <c r="AG665" s="1" t="str">
        <v>TRUE</v>
      </c>
      <c r="AH665" s="1" t="str">
        <v/>
      </c>
      <c r="AI665" s="95" t="s">
        <v>800</v>
      </c>
      <c r="AJ665" s="1" t="b">
        <v>0</v>
      </c>
    </row>
    <row r="666" spans="25:36" x14ac:dyDescent="0.2">
      <c r="Y666" s="1">
        <v>664</v>
      </c>
      <c r="AD666" s="101">
        <v>0</v>
      </c>
      <c r="AE666" s="101">
        <v>1.94</v>
      </c>
      <c r="AF666" s="1" t="str">
        <v>TRUE</v>
      </c>
      <c r="AG666" s="1" t="str">
        <v>TRUE</v>
      </c>
      <c r="AH666" s="1" t="str">
        <v/>
      </c>
      <c r="AI666" s="95" t="s">
        <v>801</v>
      </c>
      <c r="AJ666" s="1" t="b">
        <v>0</v>
      </c>
    </row>
    <row r="667" spans="25:36" x14ac:dyDescent="0.2">
      <c r="Y667" s="1">
        <v>665</v>
      </c>
      <c r="AD667" s="101">
        <v>0</v>
      </c>
      <c r="AE667" s="101">
        <v>1.94</v>
      </c>
      <c r="AF667" s="1" t="str">
        <v>TRUE</v>
      </c>
      <c r="AG667" s="1" t="str">
        <v>TRUE</v>
      </c>
      <c r="AH667" s="1" t="str">
        <v/>
      </c>
      <c r="AI667" s="95" t="s">
        <v>802</v>
      </c>
      <c r="AJ667" s="1" t="b">
        <v>0</v>
      </c>
    </row>
    <row r="668" spans="25:36" x14ac:dyDescent="0.2">
      <c r="Y668" s="1">
        <v>666</v>
      </c>
      <c r="AD668" s="101">
        <v>0</v>
      </c>
      <c r="AE668" s="101">
        <v>1.94</v>
      </c>
      <c r="AF668" s="1" t="str">
        <v>TRUE</v>
      </c>
      <c r="AG668" s="1" t="str">
        <v>TRUE</v>
      </c>
      <c r="AH668" s="1" t="str">
        <v/>
      </c>
      <c r="AI668" s="95" t="s">
        <v>803</v>
      </c>
      <c r="AJ668" s="1" t="b">
        <v>0</v>
      </c>
    </row>
    <row r="669" spans="25:36" x14ac:dyDescent="0.2">
      <c r="Y669" s="1">
        <v>667</v>
      </c>
      <c r="AD669" s="101">
        <v>0</v>
      </c>
      <c r="AE669" s="101">
        <v>1.94</v>
      </c>
      <c r="AF669" s="1" t="str">
        <v>TRUE</v>
      </c>
      <c r="AG669" s="1" t="str">
        <v>TRUE</v>
      </c>
      <c r="AH669" s="1" t="str">
        <v/>
      </c>
      <c r="AI669" s="95" t="s">
        <v>804</v>
      </c>
      <c r="AJ669" s="1" t="b">
        <v>0</v>
      </c>
    </row>
    <row r="670" spans="25:36" x14ac:dyDescent="0.2">
      <c r="Y670" s="1">
        <v>668</v>
      </c>
      <c r="AD670" s="101">
        <v>0</v>
      </c>
      <c r="AE670" s="101">
        <v>1.94</v>
      </c>
      <c r="AF670" s="1" t="str">
        <v>TRUE</v>
      </c>
      <c r="AG670" s="1" t="str">
        <v>TRUE</v>
      </c>
      <c r="AH670" s="1" t="str">
        <v/>
      </c>
      <c r="AI670" s="95" t="s">
        <v>805</v>
      </c>
      <c r="AJ670" s="1" t="b">
        <v>0</v>
      </c>
    </row>
    <row r="671" spans="25:36" x14ac:dyDescent="0.2">
      <c r="Y671" s="1">
        <v>669</v>
      </c>
      <c r="AD671" s="101">
        <v>0</v>
      </c>
      <c r="AE671" s="101">
        <v>1.94</v>
      </c>
      <c r="AF671" s="1" t="str">
        <v>TRUE</v>
      </c>
      <c r="AG671" s="1" t="str">
        <v>TRUE</v>
      </c>
      <c r="AH671" s="1" t="str">
        <v/>
      </c>
      <c r="AI671" s="95" t="s">
        <v>806</v>
      </c>
      <c r="AJ671" s="1" t="b">
        <v>0</v>
      </c>
    </row>
    <row r="672" spans="25:36" x14ac:dyDescent="0.2">
      <c r="Y672" s="1">
        <v>670</v>
      </c>
      <c r="AD672" s="101">
        <v>0</v>
      </c>
      <c r="AE672" s="101">
        <v>1.94</v>
      </c>
      <c r="AF672" s="1" t="str">
        <v>TRUE</v>
      </c>
      <c r="AG672" s="1" t="str">
        <v>TRUE</v>
      </c>
      <c r="AH672" s="1" t="str">
        <v/>
      </c>
      <c r="AI672" s="95" t="s">
        <v>807</v>
      </c>
      <c r="AJ672" s="1" t="b">
        <v>0</v>
      </c>
    </row>
    <row r="673" spans="25:36" x14ac:dyDescent="0.2">
      <c r="Y673" s="1">
        <v>671</v>
      </c>
      <c r="AD673" s="101">
        <v>0</v>
      </c>
      <c r="AE673" s="101">
        <v>1.94</v>
      </c>
      <c r="AF673" s="1" t="str">
        <v>TRUE</v>
      </c>
      <c r="AG673" s="1" t="str">
        <v>TRUE</v>
      </c>
      <c r="AH673" s="1" t="str">
        <v/>
      </c>
      <c r="AI673" s="95" t="s">
        <v>808</v>
      </c>
      <c r="AJ673" s="1" t="b">
        <v>0</v>
      </c>
    </row>
    <row r="674" spans="25:36" x14ac:dyDescent="0.2">
      <c r="Y674" s="1">
        <v>672</v>
      </c>
      <c r="AD674" s="101">
        <v>0</v>
      </c>
      <c r="AE674" s="101">
        <v>1.94</v>
      </c>
      <c r="AF674" s="1" t="str">
        <v>TRUE</v>
      </c>
      <c r="AG674" s="1" t="str">
        <v>TRUE</v>
      </c>
      <c r="AH674" s="1" t="str">
        <v/>
      </c>
      <c r="AI674" s="95" t="s">
        <v>809</v>
      </c>
      <c r="AJ674" s="1" t="b">
        <v>0</v>
      </c>
    </row>
    <row r="675" spans="25:36" x14ac:dyDescent="0.2">
      <c r="Y675" s="1">
        <v>673</v>
      </c>
      <c r="AD675" s="101">
        <v>0</v>
      </c>
      <c r="AE675" s="101">
        <v>1.94</v>
      </c>
      <c r="AF675" s="1" t="str">
        <v>TRUE</v>
      </c>
      <c r="AG675" s="1" t="str">
        <v>TRUE</v>
      </c>
      <c r="AH675" s="1" t="str">
        <v/>
      </c>
      <c r="AI675" s="95" t="s">
        <v>810</v>
      </c>
      <c r="AJ675" s="1" t="b">
        <v>0</v>
      </c>
    </row>
    <row r="676" spans="25:36" x14ac:dyDescent="0.2">
      <c r="Y676" s="1">
        <v>674</v>
      </c>
      <c r="AD676" s="101">
        <v>0</v>
      </c>
      <c r="AE676" s="101">
        <v>1.94</v>
      </c>
      <c r="AF676" s="1" t="str">
        <v>TRUE</v>
      </c>
      <c r="AG676" s="1" t="str">
        <v>TRUE</v>
      </c>
      <c r="AH676" s="1" t="str">
        <v/>
      </c>
      <c r="AI676" s="95" t="s">
        <v>811</v>
      </c>
      <c r="AJ676" s="1" t="b">
        <v>0</v>
      </c>
    </row>
    <row r="677" spans="25:36" x14ac:dyDescent="0.2">
      <c r="Y677" s="1">
        <v>675</v>
      </c>
      <c r="AD677" s="101">
        <v>0</v>
      </c>
      <c r="AE677" s="101">
        <v>1.94</v>
      </c>
      <c r="AF677" s="1" t="str">
        <v>TRUE</v>
      </c>
      <c r="AG677" s="1" t="str">
        <v>TRUE</v>
      </c>
      <c r="AH677" s="1" t="str">
        <v/>
      </c>
      <c r="AI677" s="95" t="s">
        <v>812</v>
      </c>
      <c r="AJ677" s="1" t="b">
        <v>0</v>
      </c>
    </row>
    <row r="678" spans="25:36" x14ac:dyDescent="0.2">
      <c r="Y678" s="1">
        <v>676</v>
      </c>
      <c r="AD678" s="101">
        <v>0</v>
      </c>
      <c r="AE678" s="101">
        <v>1.94</v>
      </c>
      <c r="AF678" s="1" t="str">
        <v>TRUE</v>
      </c>
      <c r="AG678" s="1" t="str">
        <v>TRUE</v>
      </c>
      <c r="AH678" s="1" t="str">
        <v/>
      </c>
      <c r="AI678" s="95" t="s">
        <v>813</v>
      </c>
      <c r="AJ678" s="1" t="b">
        <v>0</v>
      </c>
    </row>
    <row r="679" spans="25:36" x14ac:dyDescent="0.2">
      <c r="Y679" s="1">
        <v>677</v>
      </c>
      <c r="AD679" s="101">
        <v>0</v>
      </c>
      <c r="AE679" s="101">
        <v>1.94</v>
      </c>
      <c r="AF679" s="1" t="str">
        <v>TRUE</v>
      </c>
      <c r="AG679" s="1" t="str">
        <v>TRUE</v>
      </c>
      <c r="AH679" s="1" t="str">
        <v/>
      </c>
      <c r="AI679" s="95" t="s">
        <v>814</v>
      </c>
      <c r="AJ679" s="1" t="b">
        <v>0</v>
      </c>
    </row>
    <row r="680" spans="25:36" x14ac:dyDescent="0.2">
      <c r="Y680" s="1">
        <v>678</v>
      </c>
      <c r="AD680" s="101">
        <v>0</v>
      </c>
      <c r="AE680" s="101">
        <v>1.94</v>
      </c>
      <c r="AF680" s="1" t="str">
        <v>TRUE</v>
      </c>
      <c r="AG680" s="1" t="str">
        <v>TRUE</v>
      </c>
      <c r="AH680" s="1" t="str">
        <v/>
      </c>
      <c r="AI680" s="95" t="s">
        <v>815</v>
      </c>
      <c r="AJ680" s="1" t="b">
        <v>0</v>
      </c>
    </row>
    <row r="681" spans="25:36" x14ac:dyDescent="0.2">
      <c r="Y681" s="1">
        <v>679</v>
      </c>
      <c r="AD681" s="101">
        <v>0</v>
      </c>
      <c r="AE681" s="101">
        <v>1.94</v>
      </c>
      <c r="AF681" s="1" t="str">
        <v>TRUE</v>
      </c>
      <c r="AG681" s="1" t="str">
        <v>TRUE</v>
      </c>
      <c r="AH681" s="1" t="str">
        <v/>
      </c>
      <c r="AI681" s="95" t="s">
        <v>816</v>
      </c>
      <c r="AJ681" s="1" t="b">
        <v>0</v>
      </c>
    </row>
    <row r="682" spans="25:36" x14ac:dyDescent="0.2">
      <c r="Y682" s="1">
        <v>680</v>
      </c>
      <c r="AD682" s="101">
        <v>0</v>
      </c>
      <c r="AE682" s="101">
        <v>1.94</v>
      </c>
      <c r="AF682" s="1" t="str">
        <v>TRUE</v>
      </c>
      <c r="AG682" s="1" t="str">
        <v>TRUE</v>
      </c>
      <c r="AH682" s="1" t="str">
        <v/>
      </c>
      <c r="AI682" s="95" t="s">
        <v>817</v>
      </c>
      <c r="AJ682" s="1" t="b">
        <v>0</v>
      </c>
    </row>
    <row r="683" spans="25:36" x14ac:dyDescent="0.2">
      <c r="Y683" s="1">
        <v>681</v>
      </c>
      <c r="AD683" s="101">
        <v>0</v>
      </c>
      <c r="AE683" s="101">
        <v>1.94</v>
      </c>
      <c r="AF683" s="1" t="str">
        <v>TRUE</v>
      </c>
      <c r="AG683" s="1" t="str">
        <v>TRUE</v>
      </c>
      <c r="AH683" s="1" t="str">
        <v/>
      </c>
      <c r="AI683" s="95" t="s">
        <v>818</v>
      </c>
      <c r="AJ683" s="1" t="b">
        <v>0</v>
      </c>
    </row>
    <row r="684" spans="25:36" x14ac:dyDescent="0.2">
      <c r="Y684" s="1">
        <v>682</v>
      </c>
      <c r="AD684" s="101">
        <v>0</v>
      </c>
      <c r="AE684" s="101">
        <v>1.94</v>
      </c>
      <c r="AF684" s="1" t="str">
        <v>TRUE</v>
      </c>
      <c r="AG684" s="1" t="str">
        <v>TRUE</v>
      </c>
      <c r="AH684" s="1" t="str">
        <v/>
      </c>
      <c r="AI684" s="95" t="s">
        <v>819</v>
      </c>
      <c r="AJ684" s="1" t="b">
        <v>0</v>
      </c>
    </row>
    <row r="685" spans="25:36" x14ac:dyDescent="0.2">
      <c r="Y685" s="1">
        <v>683</v>
      </c>
      <c r="AD685" s="101">
        <v>0</v>
      </c>
      <c r="AE685" s="101">
        <v>1.94</v>
      </c>
      <c r="AF685" s="1" t="str">
        <v>TRUE</v>
      </c>
      <c r="AG685" s="1" t="str">
        <v>TRUE</v>
      </c>
      <c r="AH685" s="1" t="str">
        <v/>
      </c>
      <c r="AI685" s="95" t="s">
        <v>820</v>
      </c>
      <c r="AJ685" s="1" t="b">
        <v>0</v>
      </c>
    </row>
    <row r="686" spans="25:36" x14ac:dyDescent="0.2">
      <c r="Y686" s="1">
        <v>684</v>
      </c>
      <c r="AD686" s="101">
        <v>0</v>
      </c>
      <c r="AE686" s="101">
        <v>1.94</v>
      </c>
      <c r="AF686" s="1" t="str">
        <v>TRUE</v>
      </c>
      <c r="AG686" s="1" t="str">
        <v>TRUE</v>
      </c>
      <c r="AH686" s="1" t="str">
        <v/>
      </c>
      <c r="AI686" s="95" t="s">
        <v>821</v>
      </c>
      <c r="AJ686" s="1" t="b">
        <v>0</v>
      </c>
    </row>
    <row r="687" spans="25:36" x14ac:dyDescent="0.2">
      <c r="Y687" s="1">
        <v>685</v>
      </c>
      <c r="AD687" s="101">
        <v>0</v>
      </c>
      <c r="AE687" s="101">
        <v>1.94</v>
      </c>
      <c r="AF687" s="1" t="str">
        <v>TRUE</v>
      </c>
      <c r="AG687" s="1" t="str">
        <v>TRUE</v>
      </c>
      <c r="AH687" s="1" t="str">
        <v/>
      </c>
      <c r="AI687" s="95" t="s">
        <v>822</v>
      </c>
      <c r="AJ687" s="1" t="b">
        <v>0</v>
      </c>
    </row>
    <row r="688" spans="25:36" x14ac:dyDescent="0.2">
      <c r="Y688" s="1">
        <v>686</v>
      </c>
      <c r="AD688" s="101">
        <v>0</v>
      </c>
      <c r="AE688" s="101">
        <v>1.94</v>
      </c>
      <c r="AF688" s="1" t="str">
        <v>TRUE</v>
      </c>
      <c r="AG688" s="1" t="str">
        <v>TRUE</v>
      </c>
      <c r="AH688" s="1" t="str">
        <v/>
      </c>
      <c r="AI688" s="95" t="s">
        <v>823</v>
      </c>
      <c r="AJ688" s="1" t="b">
        <v>0</v>
      </c>
    </row>
    <row r="689" spans="25:36" x14ac:dyDescent="0.2">
      <c r="Y689" s="1">
        <v>687</v>
      </c>
      <c r="AD689" s="101">
        <v>0</v>
      </c>
      <c r="AE689" s="101">
        <v>1.94</v>
      </c>
      <c r="AF689" s="1" t="str">
        <v>TRUE</v>
      </c>
      <c r="AG689" s="1" t="str">
        <v>TRUE</v>
      </c>
      <c r="AH689" s="1" t="str">
        <v/>
      </c>
      <c r="AI689" s="95" t="s">
        <v>824</v>
      </c>
      <c r="AJ689" s="1" t="b">
        <v>0</v>
      </c>
    </row>
    <row r="690" spans="25:36" x14ac:dyDescent="0.2">
      <c r="Y690" s="1">
        <v>688</v>
      </c>
      <c r="AD690" s="101">
        <v>0</v>
      </c>
      <c r="AE690" s="101">
        <v>1.94</v>
      </c>
      <c r="AF690" s="1" t="str">
        <v>TRUE</v>
      </c>
      <c r="AG690" s="1" t="str">
        <v>TRUE</v>
      </c>
      <c r="AH690" s="1" t="str">
        <v/>
      </c>
      <c r="AI690" s="95" t="s">
        <v>825</v>
      </c>
      <c r="AJ690" s="1" t="b">
        <v>0</v>
      </c>
    </row>
    <row r="691" spans="25:36" x14ac:dyDescent="0.2">
      <c r="Y691" s="1">
        <v>689</v>
      </c>
      <c r="AD691" s="101">
        <v>0</v>
      </c>
      <c r="AE691" s="101">
        <v>1.94</v>
      </c>
      <c r="AF691" s="1" t="str">
        <v>TRUE</v>
      </c>
      <c r="AG691" s="1" t="str">
        <v>TRUE</v>
      </c>
      <c r="AH691" s="1" t="str">
        <v/>
      </c>
      <c r="AI691" s="95" t="s">
        <v>826</v>
      </c>
      <c r="AJ691" s="1" t="b">
        <v>0</v>
      </c>
    </row>
    <row r="692" spans="25:36" x14ac:dyDescent="0.2">
      <c r="Y692" s="1">
        <v>690</v>
      </c>
      <c r="AD692" s="101">
        <v>0</v>
      </c>
      <c r="AE692" s="101">
        <v>1.94</v>
      </c>
      <c r="AF692" s="1" t="str">
        <v>TRUE</v>
      </c>
      <c r="AG692" s="1" t="str">
        <v>TRUE</v>
      </c>
      <c r="AH692" s="1" t="str">
        <v/>
      </c>
      <c r="AI692" s="95" t="s">
        <v>827</v>
      </c>
      <c r="AJ692" s="1" t="b">
        <v>0</v>
      </c>
    </row>
    <row r="693" spans="25:36" x14ac:dyDescent="0.2">
      <c r="Y693" s="1">
        <v>691</v>
      </c>
      <c r="AD693" s="101">
        <v>0</v>
      </c>
      <c r="AE693" s="101">
        <v>1.94</v>
      </c>
      <c r="AF693" s="1" t="str">
        <v>TRUE</v>
      </c>
      <c r="AG693" s="1" t="str">
        <v>TRUE</v>
      </c>
      <c r="AH693" s="1" t="str">
        <v/>
      </c>
      <c r="AI693" s="95" t="s">
        <v>828</v>
      </c>
      <c r="AJ693" s="1" t="b">
        <v>0</v>
      </c>
    </row>
    <row r="694" spans="25:36" x14ac:dyDescent="0.2">
      <c r="Y694" s="1">
        <v>692</v>
      </c>
      <c r="AD694" s="101">
        <v>0</v>
      </c>
      <c r="AE694" s="101">
        <v>1.94</v>
      </c>
      <c r="AF694" s="1" t="str">
        <v>TRUE</v>
      </c>
      <c r="AG694" s="1" t="str">
        <v>TRUE</v>
      </c>
      <c r="AH694" s="1" t="str">
        <v/>
      </c>
      <c r="AI694" s="95" t="s">
        <v>829</v>
      </c>
      <c r="AJ694" s="1" t="b">
        <v>0</v>
      </c>
    </row>
    <row r="695" spans="25:36" x14ac:dyDescent="0.2">
      <c r="Y695" s="1">
        <v>693</v>
      </c>
      <c r="AD695" s="101">
        <v>0</v>
      </c>
      <c r="AE695" s="101">
        <v>1.94</v>
      </c>
      <c r="AF695" s="1" t="str">
        <v>TRUE</v>
      </c>
      <c r="AG695" s="1" t="str">
        <v>TRUE</v>
      </c>
      <c r="AH695" s="1" t="str">
        <v/>
      </c>
      <c r="AI695" s="95" t="s">
        <v>830</v>
      </c>
      <c r="AJ695" s="1" t="b">
        <v>0</v>
      </c>
    </row>
    <row r="696" spans="25:36" x14ac:dyDescent="0.2">
      <c r="Y696" s="1">
        <v>694</v>
      </c>
      <c r="AD696" s="101">
        <v>0</v>
      </c>
      <c r="AE696" s="101">
        <v>1.94</v>
      </c>
      <c r="AF696" s="1" t="str">
        <v>TRUE</v>
      </c>
      <c r="AG696" s="1" t="str">
        <v>TRUE</v>
      </c>
      <c r="AH696" s="1" t="str">
        <v/>
      </c>
      <c r="AI696" s="95" t="s">
        <v>831</v>
      </c>
      <c r="AJ696" s="1" t="b">
        <v>0</v>
      </c>
    </row>
    <row r="697" spans="25:36" x14ac:dyDescent="0.2">
      <c r="Y697" s="1">
        <v>695</v>
      </c>
      <c r="AD697" s="101">
        <v>0</v>
      </c>
      <c r="AE697" s="101">
        <v>1.94</v>
      </c>
      <c r="AF697" s="1" t="str">
        <v>TRUE</v>
      </c>
      <c r="AG697" s="1" t="str">
        <v>TRUE</v>
      </c>
      <c r="AH697" s="1" t="str">
        <v/>
      </c>
      <c r="AI697" s="95" t="s">
        <v>832</v>
      </c>
      <c r="AJ697" s="1" t="b">
        <v>0</v>
      </c>
    </row>
    <row r="698" spans="25:36" x14ac:dyDescent="0.2">
      <c r="Y698" s="1">
        <v>696</v>
      </c>
      <c r="AD698" s="101">
        <v>0</v>
      </c>
      <c r="AE698" s="101">
        <v>1.94</v>
      </c>
      <c r="AF698" s="1" t="str">
        <v>TRUE</v>
      </c>
      <c r="AG698" s="1" t="str">
        <v>TRUE</v>
      </c>
      <c r="AH698" s="1" t="str">
        <v/>
      </c>
      <c r="AI698" s="95" t="s">
        <v>833</v>
      </c>
      <c r="AJ698" s="1" t="b">
        <v>0</v>
      </c>
    </row>
    <row r="699" spans="25:36" x14ac:dyDescent="0.2">
      <c r="Y699" s="1">
        <v>697</v>
      </c>
      <c r="AD699" s="101">
        <v>0</v>
      </c>
      <c r="AE699" s="101">
        <v>1.94</v>
      </c>
      <c r="AF699" s="1" t="str">
        <v>TRUE</v>
      </c>
      <c r="AG699" s="1" t="str">
        <v>TRUE</v>
      </c>
      <c r="AH699" s="1" t="str">
        <v/>
      </c>
      <c r="AI699" s="95" t="s">
        <v>834</v>
      </c>
      <c r="AJ699" s="1" t="b">
        <v>0</v>
      </c>
    </row>
    <row r="700" spans="25:36" x14ac:dyDescent="0.2">
      <c r="Y700" s="1">
        <v>698</v>
      </c>
      <c r="AD700" s="101">
        <v>0</v>
      </c>
      <c r="AE700" s="101">
        <v>1.94</v>
      </c>
      <c r="AF700" s="1" t="str">
        <v>TRUE</v>
      </c>
      <c r="AG700" s="1" t="str">
        <v>TRUE</v>
      </c>
      <c r="AH700" s="1" t="str">
        <v/>
      </c>
      <c r="AI700" s="95" t="s">
        <v>835</v>
      </c>
      <c r="AJ700" s="1" t="b">
        <v>0</v>
      </c>
    </row>
    <row r="701" spans="25:36" x14ac:dyDescent="0.2">
      <c r="Y701" s="1">
        <v>699</v>
      </c>
      <c r="AD701" s="101">
        <v>0</v>
      </c>
      <c r="AE701" s="101">
        <v>1.94</v>
      </c>
      <c r="AF701" s="1" t="str">
        <v>TRUE</v>
      </c>
      <c r="AG701" s="1" t="str">
        <v>TRUE</v>
      </c>
      <c r="AH701" s="1" t="str">
        <v/>
      </c>
      <c r="AI701" s="95" t="s">
        <v>836</v>
      </c>
      <c r="AJ701" s="1" t="b">
        <v>0</v>
      </c>
    </row>
    <row r="702" spans="25:36" x14ac:dyDescent="0.2">
      <c r="Y702" s="1">
        <v>700</v>
      </c>
      <c r="AD702" s="101">
        <v>0</v>
      </c>
      <c r="AE702" s="101">
        <v>1.94</v>
      </c>
      <c r="AF702" s="1" t="str">
        <v>TRUE</v>
      </c>
      <c r="AG702" s="1" t="str">
        <v>TRUE</v>
      </c>
      <c r="AH702" s="1" t="str">
        <v/>
      </c>
      <c r="AI702" s="95" t="s">
        <v>837</v>
      </c>
      <c r="AJ702" s="1" t="b">
        <v>0</v>
      </c>
    </row>
    <row r="703" spans="25:36" x14ac:dyDescent="0.2">
      <c r="Y703" s="1">
        <v>701</v>
      </c>
      <c r="AD703" s="101">
        <v>0</v>
      </c>
      <c r="AE703" s="101">
        <v>1.94</v>
      </c>
      <c r="AF703" s="1" t="str">
        <v>TRUE</v>
      </c>
      <c r="AG703" s="1" t="str">
        <v>TRUE</v>
      </c>
      <c r="AH703" s="1" t="str">
        <v/>
      </c>
      <c r="AI703" s="95" t="s">
        <v>838</v>
      </c>
      <c r="AJ703" s="1" t="b">
        <v>0</v>
      </c>
    </row>
    <row r="704" spans="25:36" x14ac:dyDescent="0.2">
      <c r="Y704" s="1">
        <v>702</v>
      </c>
      <c r="AD704" s="101">
        <v>0</v>
      </c>
      <c r="AE704" s="101">
        <v>1.94</v>
      </c>
      <c r="AF704" s="1" t="str">
        <v>TRUE</v>
      </c>
      <c r="AG704" s="1" t="str">
        <v>TRUE</v>
      </c>
      <c r="AH704" s="1" t="str">
        <v/>
      </c>
      <c r="AI704" s="95" t="s">
        <v>839</v>
      </c>
      <c r="AJ704" s="1" t="b">
        <v>0</v>
      </c>
    </row>
    <row r="705" spans="25:36" x14ac:dyDescent="0.2">
      <c r="Y705" s="1">
        <v>703</v>
      </c>
      <c r="AD705" s="101">
        <v>0</v>
      </c>
      <c r="AE705" s="101">
        <v>1.94</v>
      </c>
      <c r="AF705" s="1" t="str">
        <v>TRUE</v>
      </c>
      <c r="AG705" s="1" t="str">
        <v>TRUE</v>
      </c>
      <c r="AH705" s="1" t="str">
        <v/>
      </c>
      <c r="AI705" s="95" t="s">
        <v>840</v>
      </c>
      <c r="AJ705" s="1" t="b">
        <v>0</v>
      </c>
    </row>
    <row r="706" spans="25:36" x14ac:dyDescent="0.2">
      <c r="Y706" s="1">
        <v>704</v>
      </c>
      <c r="AD706" s="101">
        <v>0</v>
      </c>
      <c r="AE706" s="101">
        <v>1.94</v>
      </c>
      <c r="AF706" s="1" t="str">
        <v>TRUE</v>
      </c>
      <c r="AG706" s="1" t="str">
        <v>TRUE</v>
      </c>
      <c r="AH706" s="1" t="str">
        <v/>
      </c>
      <c r="AI706" s="95" t="s">
        <v>841</v>
      </c>
      <c r="AJ706" s="1" t="b">
        <v>0</v>
      </c>
    </row>
    <row r="707" spans="25:36" x14ac:dyDescent="0.2">
      <c r="Y707" s="1">
        <v>705</v>
      </c>
      <c r="AD707" s="101">
        <v>0</v>
      </c>
      <c r="AE707" s="101">
        <v>1.94</v>
      </c>
      <c r="AF707" s="1" t="str">
        <v>TRUE</v>
      </c>
      <c r="AG707" s="1" t="str">
        <v>TRUE</v>
      </c>
      <c r="AH707" s="1" t="str">
        <v/>
      </c>
      <c r="AI707" s="95" t="s">
        <v>842</v>
      </c>
      <c r="AJ707" s="1" t="b">
        <v>0</v>
      </c>
    </row>
    <row r="708" spans="25:36" x14ac:dyDescent="0.2">
      <c r="Y708" s="1">
        <v>706</v>
      </c>
      <c r="AD708" s="101">
        <v>0</v>
      </c>
      <c r="AE708" s="101">
        <v>1.94</v>
      </c>
      <c r="AF708" s="1" t="str">
        <v>TRUE</v>
      </c>
      <c r="AG708" s="1" t="str">
        <v>TRUE</v>
      </c>
      <c r="AH708" s="1" t="str">
        <v/>
      </c>
      <c r="AI708" s="95" t="s">
        <v>843</v>
      </c>
      <c r="AJ708" s="1" t="b">
        <v>0</v>
      </c>
    </row>
    <row r="709" spans="25:36" x14ac:dyDescent="0.2">
      <c r="Y709" s="1">
        <v>707</v>
      </c>
      <c r="AD709" s="101">
        <v>0</v>
      </c>
      <c r="AE709" s="101">
        <v>1.94</v>
      </c>
      <c r="AF709" s="1" t="str">
        <v>TRUE</v>
      </c>
      <c r="AG709" s="1" t="str">
        <v>TRUE</v>
      </c>
      <c r="AH709" s="1" t="str">
        <v/>
      </c>
      <c r="AI709" s="95" t="s">
        <v>844</v>
      </c>
      <c r="AJ709" s="1" t="b">
        <v>0</v>
      </c>
    </row>
    <row r="710" spans="25:36" x14ac:dyDescent="0.2">
      <c r="Y710" s="1">
        <v>708</v>
      </c>
      <c r="AD710" s="101">
        <v>0</v>
      </c>
      <c r="AE710" s="101">
        <v>1.94</v>
      </c>
      <c r="AF710" s="1" t="str">
        <v>TRUE</v>
      </c>
      <c r="AG710" s="1" t="str">
        <v>TRUE</v>
      </c>
      <c r="AH710" s="1" t="str">
        <v/>
      </c>
      <c r="AI710" s="95" t="s">
        <v>845</v>
      </c>
      <c r="AJ710" s="1" t="b">
        <v>0</v>
      </c>
    </row>
    <row r="711" spans="25:36" x14ac:dyDescent="0.2">
      <c r="Y711" s="1">
        <v>709</v>
      </c>
      <c r="AD711" s="101">
        <v>0</v>
      </c>
      <c r="AE711" s="101">
        <v>1.94</v>
      </c>
      <c r="AF711" s="1" t="str">
        <v>TRUE</v>
      </c>
      <c r="AG711" s="1" t="str">
        <v>TRUE</v>
      </c>
      <c r="AH711" s="1" t="str">
        <v/>
      </c>
      <c r="AI711" s="95" t="s">
        <v>846</v>
      </c>
      <c r="AJ711" s="1" t="b">
        <v>0</v>
      </c>
    </row>
    <row r="712" spans="25:36" x14ac:dyDescent="0.2">
      <c r="Y712" s="1">
        <v>710</v>
      </c>
      <c r="AD712" s="101">
        <v>0</v>
      </c>
      <c r="AE712" s="101">
        <v>1.94</v>
      </c>
      <c r="AF712" s="1" t="str">
        <v>TRUE</v>
      </c>
      <c r="AG712" s="1" t="str">
        <v>TRUE</v>
      </c>
      <c r="AH712" s="1" t="str">
        <v/>
      </c>
      <c r="AI712" s="95" t="s">
        <v>847</v>
      </c>
      <c r="AJ712" s="1" t="b">
        <v>0</v>
      </c>
    </row>
    <row r="713" spans="25:36" x14ac:dyDescent="0.2">
      <c r="Y713" s="1">
        <v>711</v>
      </c>
      <c r="AD713" s="101">
        <v>0</v>
      </c>
      <c r="AE713" s="101">
        <v>1.94</v>
      </c>
      <c r="AF713" s="1" t="str">
        <v>TRUE</v>
      </c>
      <c r="AG713" s="1" t="str">
        <v>TRUE</v>
      </c>
      <c r="AH713" s="1" t="str">
        <v/>
      </c>
      <c r="AI713" s="95" t="s">
        <v>848</v>
      </c>
      <c r="AJ713" s="1" t="b">
        <v>0</v>
      </c>
    </row>
    <row r="714" spans="25:36" x14ac:dyDescent="0.2">
      <c r="Y714" s="1">
        <v>712</v>
      </c>
      <c r="AD714" s="101">
        <v>0</v>
      </c>
      <c r="AE714" s="101">
        <v>1.94</v>
      </c>
      <c r="AF714" s="1" t="str">
        <v>TRUE</v>
      </c>
      <c r="AG714" s="1" t="str">
        <v>TRUE</v>
      </c>
      <c r="AH714" s="1" t="str">
        <v/>
      </c>
      <c r="AI714" s="95" t="s">
        <v>849</v>
      </c>
      <c r="AJ714" s="1" t="b">
        <v>0</v>
      </c>
    </row>
    <row r="715" spans="25:36" x14ac:dyDescent="0.2">
      <c r="Y715" s="1">
        <v>713</v>
      </c>
      <c r="AD715" s="101">
        <v>0</v>
      </c>
      <c r="AE715" s="101">
        <v>1.94</v>
      </c>
      <c r="AF715" s="1" t="str">
        <v>TRUE</v>
      </c>
      <c r="AG715" s="1" t="str">
        <v>TRUE</v>
      </c>
      <c r="AH715" s="1" t="str">
        <v/>
      </c>
      <c r="AI715" s="95" t="s">
        <v>850</v>
      </c>
      <c r="AJ715" s="1" t="b">
        <v>0</v>
      </c>
    </row>
    <row r="716" spans="25:36" x14ac:dyDescent="0.2">
      <c r="Y716" s="1">
        <v>714</v>
      </c>
      <c r="AD716" s="101">
        <v>0</v>
      </c>
      <c r="AE716" s="101">
        <v>1.94</v>
      </c>
      <c r="AF716" s="1" t="str">
        <v>TRUE</v>
      </c>
      <c r="AG716" s="1" t="str">
        <v>TRUE</v>
      </c>
      <c r="AH716" s="1" t="str">
        <v/>
      </c>
      <c r="AI716" s="95" t="s">
        <v>851</v>
      </c>
      <c r="AJ716" s="1" t="b">
        <v>0</v>
      </c>
    </row>
    <row r="717" spans="25:36" x14ac:dyDescent="0.2">
      <c r="Y717" s="1">
        <v>715</v>
      </c>
      <c r="AD717" s="101">
        <v>0</v>
      </c>
      <c r="AE717" s="101">
        <v>1.94</v>
      </c>
      <c r="AF717" s="1" t="str">
        <v>TRUE</v>
      </c>
      <c r="AG717" s="1" t="str">
        <v>TRUE</v>
      </c>
      <c r="AH717" s="1" t="str">
        <v/>
      </c>
      <c r="AI717" s="95" t="s">
        <v>852</v>
      </c>
      <c r="AJ717" s="1" t="b">
        <v>0</v>
      </c>
    </row>
    <row r="718" spans="25:36" x14ac:dyDescent="0.2">
      <c r="Y718" s="1">
        <v>716</v>
      </c>
      <c r="AD718" s="101">
        <v>0</v>
      </c>
      <c r="AE718" s="101">
        <v>1.94</v>
      </c>
      <c r="AF718" s="1" t="str">
        <v>TRUE</v>
      </c>
      <c r="AG718" s="1" t="str">
        <v>TRUE</v>
      </c>
      <c r="AH718" s="1" t="str">
        <v/>
      </c>
      <c r="AI718" s="95" t="s">
        <v>853</v>
      </c>
      <c r="AJ718" s="1" t="b">
        <v>0</v>
      </c>
    </row>
    <row r="719" spans="25:36" x14ac:dyDescent="0.2">
      <c r="Y719" s="1">
        <v>717</v>
      </c>
      <c r="AD719" s="101">
        <v>0</v>
      </c>
      <c r="AE719" s="101">
        <v>1.94</v>
      </c>
      <c r="AF719" s="1" t="str">
        <v>TRUE</v>
      </c>
      <c r="AG719" s="1" t="str">
        <v>TRUE</v>
      </c>
      <c r="AH719" s="1" t="str">
        <v/>
      </c>
      <c r="AI719" s="95" t="s">
        <v>854</v>
      </c>
      <c r="AJ719" s="1" t="b">
        <v>0</v>
      </c>
    </row>
    <row r="720" spans="25:36" x14ac:dyDescent="0.2">
      <c r="Y720" s="1">
        <v>718</v>
      </c>
      <c r="AD720" s="101">
        <v>0</v>
      </c>
      <c r="AE720" s="101">
        <v>1.94</v>
      </c>
      <c r="AF720" s="1" t="str">
        <v>TRUE</v>
      </c>
      <c r="AG720" s="1" t="str">
        <v>TRUE</v>
      </c>
      <c r="AH720" s="1" t="str">
        <v/>
      </c>
      <c r="AI720" s="95" t="s">
        <v>855</v>
      </c>
      <c r="AJ720" s="1" t="b">
        <v>0</v>
      </c>
    </row>
    <row r="721" spans="25:36" x14ac:dyDescent="0.2">
      <c r="Y721" s="1">
        <v>719</v>
      </c>
      <c r="AD721" s="101">
        <v>0</v>
      </c>
      <c r="AE721" s="101">
        <v>1.94</v>
      </c>
      <c r="AF721" s="1" t="str">
        <v>TRUE</v>
      </c>
      <c r="AG721" s="1" t="str">
        <v>TRUE</v>
      </c>
      <c r="AH721" s="1" t="str">
        <v/>
      </c>
      <c r="AI721" s="95" t="s">
        <v>856</v>
      </c>
      <c r="AJ721" s="1" t="b">
        <v>0</v>
      </c>
    </row>
    <row r="722" spans="25:36" x14ac:dyDescent="0.2">
      <c r="Y722" s="1">
        <v>720</v>
      </c>
      <c r="AD722" s="101">
        <v>0</v>
      </c>
      <c r="AE722" s="101">
        <v>1.94</v>
      </c>
      <c r="AF722" s="1" t="str">
        <v>TRUE</v>
      </c>
      <c r="AG722" s="1" t="str">
        <v>TRUE</v>
      </c>
      <c r="AH722" s="1" t="str">
        <v/>
      </c>
      <c r="AI722" s="95" t="s">
        <v>857</v>
      </c>
      <c r="AJ722" s="1" t="b">
        <v>0</v>
      </c>
    </row>
    <row r="723" spans="25:36" x14ac:dyDescent="0.2">
      <c r="Y723" s="1">
        <v>721</v>
      </c>
      <c r="AD723" s="101">
        <v>0</v>
      </c>
      <c r="AE723" s="101">
        <v>1.94</v>
      </c>
      <c r="AF723" s="1" t="str">
        <v>TRUE</v>
      </c>
      <c r="AG723" s="1" t="str">
        <v>TRUE</v>
      </c>
      <c r="AH723" s="1" t="str">
        <v/>
      </c>
      <c r="AI723" s="95" t="s">
        <v>858</v>
      </c>
      <c r="AJ723" s="1" t="b">
        <v>0</v>
      </c>
    </row>
    <row r="724" spans="25:36" x14ac:dyDescent="0.2">
      <c r="Y724" s="1">
        <v>722</v>
      </c>
      <c r="AD724" s="101">
        <v>0</v>
      </c>
      <c r="AE724" s="101">
        <v>1.94</v>
      </c>
      <c r="AF724" s="1" t="str">
        <v>TRUE</v>
      </c>
      <c r="AG724" s="1" t="str">
        <v>TRUE</v>
      </c>
      <c r="AH724" s="1" t="str">
        <v/>
      </c>
      <c r="AI724" s="95" t="s">
        <v>859</v>
      </c>
      <c r="AJ724" s="1" t="b">
        <v>0</v>
      </c>
    </row>
    <row r="725" spans="25:36" x14ac:dyDescent="0.2">
      <c r="Y725" s="1">
        <v>723</v>
      </c>
      <c r="AD725" s="101">
        <v>0</v>
      </c>
      <c r="AE725" s="101">
        <v>1.94</v>
      </c>
      <c r="AF725" s="1" t="str">
        <v>TRUE</v>
      </c>
      <c r="AG725" s="1" t="str">
        <v>TRUE</v>
      </c>
      <c r="AH725" s="1" t="str">
        <v/>
      </c>
      <c r="AI725" s="95" t="s">
        <v>860</v>
      </c>
      <c r="AJ725" s="1" t="b">
        <v>0</v>
      </c>
    </row>
    <row r="726" spans="25:36" x14ac:dyDescent="0.2">
      <c r="Y726" s="1">
        <v>724</v>
      </c>
      <c r="AD726" s="101">
        <v>0</v>
      </c>
      <c r="AE726" s="101">
        <v>1.94</v>
      </c>
      <c r="AF726" s="1" t="str">
        <v>TRUE</v>
      </c>
      <c r="AG726" s="1" t="str">
        <v>TRUE</v>
      </c>
      <c r="AH726" s="1" t="str">
        <v/>
      </c>
      <c r="AI726" s="95" t="s">
        <v>861</v>
      </c>
      <c r="AJ726" s="1" t="b">
        <v>0</v>
      </c>
    </row>
    <row r="727" spans="25:36" x14ac:dyDescent="0.2">
      <c r="Y727" s="1">
        <v>725</v>
      </c>
      <c r="AD727" s="101">
        <v>0</v>
      </c>
      <c r="AE727" s="101">
        <v>1.94</v>
      </c>
      <c r="AF727" s="1" t="str">
        <v>TRUE</v>
      </c>
      <c r="AG727" s="1" t="str">
        <v>TRUE</v>
      </c>
      <c r="AH727" s="1" t="str">
        <v/>
      </c>
      <c r="AI727" s="95" t="s">
        <v>862</v>
      </c>
      <c r="AJ727" s="1" t="b">
        <v>0</v>
      </c>
    </row>
    <row r="728" spans="25:36" x14ac:dyDescent="0.2">
      <c r="Y728" s="1">
        <v>726</v>
      </c>
      <c r="AD728" s="101">
        <v>0</v>
      </c>
      <c r="AE728" s="101">
        <v>1.94</v>
      </c>
      <c r="AF728" s="1" t="str">
        <v>TRUE</v>
      </c>
      <c r="AG728" s="1" t="str">
        <v>TRUE</v>
      </c>
      <c r="AH728" s="1" t="str">
        <v/>
      </c>
      <c r="AI728" s="95" t="s">
        <v>863</v>
      </c>
      <c r="AJ728" s="1" t="b">
        <v>0</v>
      </c>
    </row>
    <row r="729" spans="25:36" x14ac:dyDescent="0.2">
      <c r="Y729" s="1">
        <v>727</v>
      </c>
      <c r="AD729" s="101">
        <v>0</v>
      </c>
      <c r="AE729" s="101">
        <v>1.94</v>
      </c>
      <c r="AF729" s="1" t="str">
        <v>TRUE</v>
      </c>
      <c r="AG729" s="1" t="str">
        <v>TRUE</v>
      </c>
      <c r="AH729" s="1" t="str">
        <v/>
      </c>
      <c r="AI729" s="95" t="s">
        <v>864</v>
      </c>
      <c r="AJ729" s="1" t="b">
        <v>0</v>
      </c>
    </row>
    <row r="730" spans="25:36" x14ac:dyDescent="0.2">
      <c r="Y730" s="1">
        <v>728</v>
      </c>
      <c r="AD730" s="101">
        <v>0</v>
      </c>
      <c r="AE730" s="101">
        <v>1.94</v>
      </c>
      <c r="AF730" s="1" t="str">
        <v>TRUE</v>
      </c>
      <c r="AG730" s="1" t="str">
        <v>TRUE</v>
      </c>
      <c r="AH730" s="1" t="str">
        <v/>
      </c>
      <c r="AI730" s="95" t="s">
        <v>865</v>
      </c>
      <c r="AJ730" s="1" t="b">
        <v>0</v>
      </c>
    </row>
    <row r="731" spans="25:36" x14ac:dyDescent="0.2">
      <c r="Y731" s="1">
        <v>729</v>
      </c>
      <c r="AD731" s="101">
        <v>0</v>
      </c>
      <c r="AE731" s="101">
        <v>1.94</v>
      </c>
      <c r="AF731" s="1" t="str">
        <v>TRUE</v>
      </c>
      <c r="AG731" s="1" t="str">
        <v>TRUE</v>
      </c>
      <c r="AH731" s="1" t="str">
        <v/>
      </c>
      <c r="AI731" s="95" t="s">
        <v>866</v>
      </c>
      <c r="AJ731" s="1" t="b">
        <v>0</v>
      </c>
    </row>
    <row r="732" spans="25:36" x14ac:dyDescent="0.2">
      <c r="Y732" s="1">
        <v>730</v>
      </c>
      <c r="AD732" s="101">
        <v>0</v>
      </c>
      <c r="AE732" s="101">
        <v>1.94</v>
      </c>
      <c r="AF732" s="1" t="str">
        <v>TRUE</v>
      </c>
      <c r="AG732" s="1" t="str">
        <v>TRUE</v>
      </c>
      <c r="AH732" s="1" t="str">
        <v/>
      </c>
      <c r="AI732" s="95" t="s">
        <v>867</v>
      </c>
      <c r="AJ732" s="1" t="b">
        <v>0</v>
      </c>
    </row>
    <row r="733" spans="25:36" x14ac:dyDescent="0.2">
      <c r="Y733" s="1">
        <v>731</v>
      </c>
      <c r="AD733" s="101">
        <v>0</v>
      </c>
      <c r="AE733" s="101">
        <v>1.94</v>
      </c>
      <c r="AF733" s="1" t="str">
        <v>TRUE</v>
      </c>
      <c r="AG733" s="1" t="str">
        <v>TRUE</v>
      </c>
      <c r="AH733" s="1" t="str">
        <v/>
      </c>
      <c r="AI733" s="95" t="s">
        <v>868</v>
      </c>
      <c r="AJ733" s="1" t="b">
        <v>0</v>
      </c>
    </row>
    <row r="734" spans="25:36" x14ac:dyDescent="0.2">
      <c r="Y734" s="1">
        <v>732</v>
      </c>
      <c r="AD734" s="101">
        <v>0</v>
      </c>
      <c r="AE734" s="101">
        <v>1.94</v>
      </c>
      <c r="AF734" s="1" t="str">
        <v>TRUE</v>
      </c>
      <c r="AG734" s="1" t="str">
        <v>TRUE</v>
      </c>
      <c r="AH734" s="1" t="str">
        <v/>
      </c>
      <c r="AI734" s="95" t="s">
        <v>869</v>
      </c>
      <c r="AJ734" s="1" t="b">
        <v>0</v>
      </c>
    </row>
    <row r="735" spans="25:36" x14ac:dyDescent="0.2">
      <c r="Y735" s="1">
        <v>733</v>
      </c>
      <c r="AD735" s="101">
        <v>0</v>
      </c>
      <c r="AE735" s="101">
        <v>1.94</v>
      </c>
      <c r="AF735" s="1" t="str">
        <v>TRUE</v>
      </c>
      <c r="AG735" s="1" t="str">
        <v>TRUE</v>
      </c>
      <c r="AH735" s="1" t="str">
        <v/>
      </c>
      <c r="AI735" s="95" t="s">
        <v>870</v>
      </c>
      <c r="AJ735" s="1" t="b">
        <v>0</v>
      </c>
    </row>
    <row r="736" spans="25:36" x14ac:dyDescent="0.2">
      <c r="Y736" s="1">
        <v>734</v>
      </c>
      <c r="AD736" s="101">
        <v>0</v>
      </c>
      <c r="AE736" s="101">
        <v>1.94</v>
      </c>
      <c r="AF736" s="1" t="str">
        <v>TRUE</v>
      </c>
      <c r="AG736" s="1" t="str">
        <v>TRUE</v>
      </c>
      <c r="AH736" s="1" t="str">
        <v/>
      </c>
      <c r="AI736" s="95" t="s">
        <v>871</v>
      </c>
      <c r="AJ736" s="1" t="b">
        <v>0</v>
      </c>
    </row>
  </sheetData>
  <phoneticPr fontId="11"/>
  <pageMargins left="0.7" right="0.7" top="0.75" bottom="0.75" header="0.3" footer="0.3"/>
  <pageSetup paperSize="9" scale="2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D3EEE03A15A74CAD077129C21000EB" ma:contentTypeVersion="11" ma:contentTypeDescription="新しいドキュメントを作成します。" ma:contentTypeScope="" ma:versionID="92ba5e60049cea4b571c9e4136a12fe9">
  <xsd:schema xmlns:xsd="http://www.w3.org/2001/XMLSchema" xmlns:xs="http://www.w3.org/2001/XMLSchema" xmlns:p="http://schemas.microsoft.com/office/2006/metadata/properties" xmlns:ns2="e8158343-1a93-4d09-94d4-4b093c780678" xmlns:ns3="764ba899-10c4-4f38-a8c6-d1438c634610" targetNamespace="http://schemas.microsoft.com/office/2006/metadata/properties" ma:root="true" ma:fieldsID="29576d48f4b3ba42ce08b56484571d95" ns2:_="" ns3:_="">
    <xsd:import namespace="e8158343-1a93-4d09-94d4-4b093c780678"/>
    <xsd:import namespace="764ba899-10c4-4f38-a8c6-d1438c634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58343-1a93-4d09-94d4-4b093c7806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4f350e5-5ca2-406b-a649-80dd37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4ba899-10c4-4f38-a8c6-d1438c6346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dac403-abb4-48b5-b1bf-087af5b31542}" ma:internalName="TaxCatchAll" ma:showField="CatchAllData" ma:web="764ba899-10c4-4f38-a8c6-d1438c634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4ba899-10c4-4f38-a8c6-d1438c634610" xsi:nil="true"/>
    <lcf76f155ced4ddcb4097134ff3c332f xmlns="e8158343-1a93-4d09-94d4-4b093c78067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226532-DE36-4A74-82BE-6B78118E5D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3C5545-A9DF-47E3-B940-EE75BA218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158343-1a93-4d09-94d4-4b093c780678"/>
    <ds:schemaRef ds:uri="764ba899-10c4-4f38-a8c6-d1438c634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092F8-B11F-4D70-9DE2-0BE5225DEEDD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764ba899-10c4-4f38-a8c6-d1438c634610"/>
    <ds:schemaRef ds:uri="e8158343-1a93-4d09-94d4-4b093c78067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登録申請メールテンプレート</vt:lpstr>
      <vt:lpstr>基準値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2024-07-22T04:15:18Z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0x010100D1D3EEE03A15A74CAD077129C21000EB</vt:lpwstr>
  </property>
</Properties>
</file>